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-15" yWindow="-15" windowWidth="19260" windowHeight="6030" tabRatio="736" activeTab="5"/>
  </bookViews>
  <sheets>
    <sheet name="S.O." sheetId="1" r:id="rId1"/>
    <sheet name="LTAIPRC" sheetId="58" r:id="rId2"/>
    <sheet name="LPDPPSO" sheetId="60" r:id="rId3"/>
    <sheet name="INFOMEX" sheetId="61" r:id="rId4"/>
    <sheet name="Focalizados" sheetId="62" r:id="rId5"/>
    <sheet name="PAC INFO" sheetId="55" r:id="rId6"/>
  </sheets>
  <definedNames>
    <definedName name="_xlnm._FilterDatabase" localSheetId="4" hidden="1">Focalizados!$A$1:$CL$156</definedName>
    <definedName name="_xlnm._FilterDatabase" localSheetId="3" hidden="1">INFOMEX!$A$1:$M$156</definedName>
    <definedName name="_xlnm._FilterDatabase" localSheetId="2" hidden="1">LPDPPSO!$A$1:$BA$156</definedName>
    <definedName name="_xlnm._FilterDatabase" localSheetId="1" hidden="1">LTAIPRC!$A$1:$AH$156</definedName>
    <definedName name="_xlnm._FilterDatabase" localSheetId="5" hidden="1">'PAC INFO'!$A$1:$P$8</definedName>
    <definedName name="_xlnm._FilterDatabase" localSheetId="0" hidden="1">S.O.!$A$2:$C$149</definedName>
  </definedNames>
  <calcPr calcId="152511"/>
</workbook>
</file>

<file path=xl/calcChain.xml><?xml version="1.0" encoding="utf-8"?>
<calcChain xmlns="http://schemas.openxmlformats.org/spreadsheetml/2006/main">
  <c r="K10" i="55" l="1"/>
  <c r="K9" i="55"/>
  <c r="BS156" i="62"/>
  <c r="BS155" i="62"/>
  <c r="AQ156" i="60" l="1"/>
  <c r="AQ155" i="60"/>
  <c r="Y156" i="58"/>
  <c r="Y155" i="58"/>
  <c r="I8" i="55" l="1"/>
  <c r="J8" i="55"/>
  <c r="H8" i="55"/>
  <c r="BM154" i="62"/>
  <c r="BN154" i="62"/>
  <c r="BO154" i="62"/>
  <c r="BP154" i="62"/>
  <c r="BQ154" i="62"/>
  <c r="BR154" i="62"/>
  <c r="BL154" i="62"/>
  <c r="I154" i="61"/>
  <c r="S155" i="60"/>
  <c r="AQ153" i="60"/>
  <c r="AQ152" i="60"/>
  <c r="V154" i="60"/>
  <c r="W154" i="60"/>
  <c r="X154" i="60"/>
  <c r="Y154" i="60"/>
  <c r="Z154" i="60"/>
  <c r="AA154" i="60"/>
  <c r="AB154" i="60"/>
  <c r="AC154" i="60"/>
  <c r="AD154" i="60"/>
  <c r="AE154" i="60"/>
  <c r="AF154" i="60"/>
  <c r="AG154" i="60"/>
  <c r="AH154" i="60"/>
  <c r="AI154" i="60"/>
  <c r="AJ154" i="60"/>
  <c r="AK154" i="60"/>
  <c r="AL154" i="60"/>
  <c r="AM154" i="60"/>
  <c r="AN154" i="60"/>
  <c r="AO154" i="60"/>
  <c r="AP154" i="60"/>
  <c r="U154" i="60"/>
  <c r="V154" i="58"/>
  <c r="W154" i="58"/>
  <c r="X154" i="58"/>
  <c r="U154" i="58"/>
  <c r="Y153" i="58"/>
  <c r="Y8" i="58"/>
  <c r="Y9" i="58"/>
  <c r="Y10" i="58"/>
  <c r="Y11" i="58"/>
  <c r="Y12" i="58"/>
  <c r="Y13" i="58"/>
  <c r="Y14" i="58"/>
  <c r="Y15" i="58"/>
  <c r="Y16" i="58"/>
  <c r="Y17" i="58"/>
  <c r="Y18" i="58"/>
  <c r="Y19" i="58"/>
  <c r="Y20" i="58"/>
  <c r="Y21" i="58"/>
  <c r="Y22" i="58"/>
  <c r="Y23" i="58"/>
  <c r="Y24" i="58"/>
  <c r="Y25" i="58"/>
  <c r="Y26" i="58"/>
  <c r="Y27" i="58"/>
  <c r="Y28" i="58"/>
  <c r="Y29" i="58"/>
  <c r="Y30" i="58"/>
  <c r="Y31" i="58"/>
  <c r="Y32" i="58"/>
  <c r="Y33" i="58"/>
  <c r="Y34" i="58"/>
  <c r="Y35" i="58"/>
  <c r="Y36" i="58"/>
  <c r="Y37" i="58"/>
  <c r="Y38" i="58"/>
  <c r="Y39" i="58"/>
  <c r="Y40" i="58"/>
  <c r="Y41" i="58"/>
  <c r="Y42" i="58"/>
  <c r="Y43" i="58"/>
  <c r="Y44" i="58"/>
  <c r="Y45" i="58"/>
  <c r="Y46" i="58"/>
  <c r="Y47" i="58"/>
  <c r="Y48" i="58"/>
  <c r="Y49" i="58"/>
  <c r="Y50" i="58"/>
  <c r="Y51" i="58"/>
  <c r="Y52" i="58"/>
  <c r="Y53" i="58"/>
  <c r="Y54" i="58"/>
  <c r="Y55" i="58"/>
  <c r="Y56" i="58"/>
  <c r="Y57" i="58"/>
  <c r="Y58" i="58"/>
  <c r="Y59" i="58"/>
  <c r="Y60" i="58"/>
  <c r="Y61" i="58"/>
  <c r="Y62" i="58"/>
  <c r="Y63" i="58"/>
  <c r="Y64" i="58"/>
  <c r="Y65" i="58"/>
  <c r="Y66" i="58"/>
  <c r="Y67" i="58"/>
  <c r="Y68" i="58"/>
  <c r="Y69" i="58"/>
  <c r="Y70" i="58"/>
  <c r="Y71" i="58"/>
  <c r="Y72" i="58"/>
  <c r="Y73" i="58"/>
  <c r="Y74" i="58"/>
  <c r="Y75" i="58"/>
  <c r="Y76" i="58"/>
  <c r="Y77" i="58"/>
  <c r="Y78" i="58"/>
  <c r="Y79" i="58"/>
  <c r="Y80" i="58"/>
  <c r="Y81" i="58"/>
  <c r="Y82" i="58"/>
  <c r="Y83" i="58"/>
  <c r="Y84" i="58"/>
  <c r="Y85" i="58"/>
  <c r="Y86" i="58"/>
  <c r="Y87" i="58"/>
  <c r="Y88" i="58"/>
  <c r="Y89" i="58"/>
  <c r="Y90" i="58"/>
  <c r="Y91" i="58"/>
  <c r="Y92" i="58"/>
  <c r="Y93" i="58"/>
  <c r="Y94" i="58"/>
  <c r="Y95" i="58"/>
  <c r="Y96" i="58"/>
  <c r="Y97" i="58"/>
  <c r="Y98" i="58"/>
  <c r="Y99" i="58"/>
  <c r="Y100" i="58"/>
  <c r="Y101" i="58"/>
  <c r="Y102" i="58"/>
  <c r="Y103" i="58"/>
  <c r="Y104" i="58"/>
  <c r="Y105" i="58"/>
  <c r="Y106" i="58"/>
  <c r="Y107" i="58"/>
  <c r="Y108" i="58"/>
  <c r="Y109" i="58"/>
  <c r="Y110" i="58"/>
  <c r="Y111" i="58"/>
  <c r="Y112" i="58"/>
  <c r="Y113" i="58"/>
  <c r="Y114" i="58"/>
  <c r="Y115" i="58"/>
  <c r="Y116" i="58"/>
  <c r="Y117" i="58"/>
  <c r="Y118" i="58"/>
  <c r="Y119" i="58"/>
  <c r="Y120" i="58"/>
  <c r="Y121" i="58"/>
  <c r="Y122" i="58"/>
  <c r="Y123" i="58"/>
  <c r="Y124" i="58"/>
  <c r="Y125" i="58"/>
  <c r="Y126" i="58"/>
  <c r="Y127" i="58"/>
  <c r="Y128" i="58"/>
  <c r="Y129" i="58"/>
  <c r="Y130" i="58"/>
  <c r="Y131" i="58"/>
  <c r="Y132" i="58"/>
  <c r="Y133" i="58"/>
  <c r="Y134" i="58"/>
  <c r="Y135" i="58"/>
  <c r="Y136" i="58"/>
  <c r="Y137" i="58"/>
  <c r="Y138" i="58"/>
  <c r="Y139" i="58"/>
  <c r="Y140" i="58"/>
  <c r="Y141" i="58"/>
  <c r="Y142" i="58"/>
  <c r="Y143" i="58"/>
  <c r="Y144" i="58"/>
  <c r="Y145" i="58"/>
  <c r="Y146" i="58"/>
  <c r="Y147" i="58"/>
  <c r="Y148" i="58"/>
  <c r="Y149" i="58"/>
  <c r="Y150" i="58"/>
  <c r="Y151" i="58"/>
  <c r="Y152" i="58"/>
  <c r="Y7" i="58"/>
  <c r="Y154" i="58" l="1"/>
  <c r="BI8" i="62"/>
  <c r="BI9" i="62"/>
  <c r="BI10" i="62"/>
  <c r="BI11" i="62"/>
  <c r="BI12" i="62"/>
  <c r="BI13" i="62"/>
  <c r="BI14" i="62"/>
  <c r="BI15" i="62"/>
  <c r="BI16" i="62"/>
  <c r="BI17" i="62"/>
  <c r="BI18" i="62"/>
  <c r="BI19" i="62"/>
  <c r="BI20" i="62"/>
  <c r="BI21" i="62"/>
  <c r="BI22" i="62"/>
  <c r="BI23" i="62"/>
  <c r="BI24" i="62"/>
  <c r="BI25" i="62"/>
  <c r="BI26" i="62"/>
  <c r="BI27" i="62"/>
  <c r="BI28" i="62"/>
  <c r="BI29" i="62"/>
  <c r="BI30" i="62"/>
  <c r="BI31" i="62"/>
  <c r="BI32" i="62"/>
  <c r="BI33" i="62"/>
  <c r="BI34" i="62"/>
  <c r="BI35" i="62"/>
  <c r="BI36" i="62"/>
  <c r="BI37" i="62"/>
  <c r="BI38" i="62"/>
  <c r="BI39" i="62"/>
  <c r="BI40" i="62"/>
  <c r="BI41" i="62"/>
  <c r="BI42" i="62"/>
  <c r="BI43" i="62"/>
  <c r="BI44" i="62"/>
  <c r="BI45" i="62"/>
  <c r="BI46" i="62"/>
  <c r="BI47" i="62"/>
  <c r="BI48" i="62"/>
  <c r="BI49" i="62"/>
  <c r="BI50" i="62"/>
  <c r="BI51" i="62"/>
  <c r="BI52" i="62"/>
  <c r="BI53" i="62"/>
  <c r="BI54" i="62"/>
  <c r="BI55" i="62"/>
  <c r="BI56" i="62"/>
  <c r="BI57" i="62"/>
  <c r="BI58" i="62"/>
  <c r="BI59" i="62"/>
  <c r="BI60" i="62"/>
  <c r="BI61" i="62"/>
  <c r="BI62" i="62"/>
  <c r="BI63" i="62"/>
  <c r="BI64" i="62"/>
  <c r="BI65" i="62"/>
  <c r="BI66" i="62"/>
  <c r="BI67" i="62"/>
  <c r="BI68" i="62"/>
  <c r="BI69" i="62"/>
  <c r="BI70" i="62"/>
  <c r="BI71" i="62"/>
  <c r="BI72" i="62"/>
  <c r="BI73" i="62"/>
  <c r="BI74" i="62"/>
  <c r="BI75" i="62"/>
  <c r="BI76" i="62"/>
  <c r="BI77" i="62"/>
  <c r="BI78" i="62"/>
  <c r="BI79" i="62"/>
  <c r="BI80" i="62"/>
  <c r="BI81" i="62"/>
  <c r="BI82" i="62"/>
  <c r="BI83" i="62"/>
  <c r="BI84" i="62"/>
  <c r="BI85" i="62"/>
  <c r="BI86" i="62"/>
  <c r="BI87" i="62"/>
  <c r="BI88" i="62"/>
  <c r="BI89" i="62"/>
  <c r="BI90" i="62"/>
  <c r="BI91" i="62"/>
  <c r="BI92" i="62"/>
  <c r="BI93" i="62"/>
  <c r="BI94" i="62"/>
  <c r="BI95" i="62"/>
  <c r="BI96" i="62"/>
  <c r="BI97" i="62"/>
  <c r="BI98" i="62"/>
  <c r="BI99" i="62"/>
  <c r="BI100" i="62"/>
  <c r="BI101" i="62"/>
  <c r="BI102" i="62"/>
  <c r="BI103" i="62"/>
  <c r="BI104" i="62"/>
  <c r="BI105" i="62"/>
  <c r="BI106" i="62"/>
  <c r="BI107" i="62"/>
  <c r="BI108" i="62"/>
  <c r="BI109" i="62"/>
  <c r="BI110" i="62"/>
  <c r="BI111" i="62"/>
  <c r="BI112" i="62"/>
  <c r="BI113" i="62"/>
  <c r="BI114" i="62"/>
  <c r="BI115" i="62"/>
  <c r="BI116" i="62"/>
  <c r="BI117" i="62"/>
  <c r="BI118" i="62"/>
  <c r="BI119" i="62"/>
  <c r="BI120" i="62"/>
  <c r="BI121" i="62"/>
  <c r="BI122" i="62"/>
  <c r="BI123" i="62"/>
  <c r="BI124" i="62"/>
  <c r="BI125" i="62"/>
  <c r="BI126" i="62"/>
  <c r="BI127" i="62"/>
  <c r="BI128" i="62"/>
  <c r="BI129" i="62"/>
  <c r="BI130" i="62"/>
  <c r="BI131" i="62"/>
  <c r="BI132" i="62"/>
  <c r="BI133" i="62"/>
  <c r="BI134" i="62"/>
  <c r="BI135" i="62"/>
  <c r="BI136" i="62"/>
  <c r="BI137" i="62"/>
  <c r="BI138" i="62"/>
  <c r="BI139" i="62"/>
  <c r="BI140" i="62"/>
  <c r="BI141" i="62"/>
  <c r="BI142" i="62"/>
  <c r="BI143" i="62"/>
  <c r="BI144" i="62"/>
  <c r="BI145" i="62"/>
  <c r="BI146" i="62"/>
  <c r="BI147" i="62"/>
  <c r="BI148" i="62"/>
  <c r="BI149" i="62"/>
  <c r="BI150" i="62"/>
  <c r="BI151" i="62"/>
  <c r="BI152" i="62"/>
  <c r="BI7" i="62"/>
  <c r="S154" i="60"/>
  <c r="AF152" i="62" l="1"/>
  <c r="AF7" i="62"/>
  <c r="AE155" i="62" l="1"/>
  <c r="AE154" i="62"/>
  <c r="AF8" i="62" l="1"/>
  <c r="AF9" i="62"/>
  <c r="AF10" i="62"/>
  <c r="AF11" i="62"/>
  <c r="AF12" i="62"/>
  <c r="AF13" i="62"/>
  <c r="AF14" i="62"/>
  <c r="AF15" i="62"/>
  <c r="AF16" i="62"/>
  <c r="AF17" i="62"/>
  <c r="AF18" i="62"/>
  <c r="AF19" i="62"/>
  <c r="AF20" i="62"/>
  <c r="AF21" i="62"/>
  <c r="AF22" i="62"/>
  <c r="AF23" i="62"/>
  <c r="AF24" i="62"/>
  <c r="AF25" i="62"/>
  <c r="AF26" i="62"/>
  <c r="AF27" i="62"/>
  <c r="AF28" i="62"/>
  <c r="AF29" i="62"/>
  <c r="AF30" i="62"/>
  <c r="AF31" i="62"/>
  <c r="AF32" i="62"/>
  <c r="AF33" i="62"/>
  <c r="AF34" i="62"/>
  <c r="AF35" i="62"/>
  <c r="AF36" i="62"/>
  <c r="AF37" i="62"/>
  <c r="AF38" i="62"/>
  <c r="AF39" i="62"/>
  <c r="AF40" i="62"/>
  <c r="AF41" i="62"/>
  <c r="AF42" i="62"/>
  <c r="AF43" i="62"/>
  <c r="AF44" i="62"/>
  <c r="AF45" i="62"/>
  <c r="AF46" i="62"/>
  <c r="AF47" i="62"/>
  <c r="AF48" i="62"/>
  <c r="AF49" i="62"/>
  <c r="AF50" i="62"/>
  <c r="AF51" i="62"/>
  <c r="AF52" i="62"/>
  <c r="AF53" i="62"/>
  <c r="AF54" i="62"/>
  <c r="AF55" i="62"/>
  <c r="AF56" i="62"/>
  <c r="AF57" i="62"/>
  <c r="AF58" i="62"/>
  <c r="AF59" i="62"/>
  <c r="AF60" i="62"/>
  <c r="AF61" i="62"/>
  <c r="AF62" i="62"/>
  <c r="AF63" i="62"/>
  <c r="AF64" i="62"/>
  <c r="AF65" i="62"/>
  <c r="AF66" i="62"/>
  <c r="AF67" i="62"/>
  <c r="AF68" i="62"/>
  <c r="AF69" i="62"/>
  <c r="AF70" i="62"/>
  <c r="AF71" i="62"/>
  <c r="AF72" i="62"/>
  <c r="AF73" i="62"/>
  <c r="AF74" i="62"/>
  <c r="AF75" i="62"/>
  <c r="AF76" i="62"/>
  <c r="AF77" i="62"/>
  <c r="AF78" i="62"/>
  <c r="AF79" i="62"/>
  <c r="AF80" i="62"/>
  <c r="AF81" i="62"/>
  <c r="AF82" i="62"/>
  <c r="AF83" i="62"/>
  <c r="AF84" i="62"/>
  <c r="AF85" i="62"/>
  <c r="AF86" i="62"/>
  <c r="AF87" i="62"/>
  <c r="AF88" i="62"/>
  <c r="AF89" i="62"/>
  <c r="AF90" i="62"/>
  <c r="AF91" i="62"/>
  <c r="AF92" i="62"/>
  <c r="AF93" i="62"/>
  <c r="AF94" i="62"/>
  <c r="AF95" i="62"/>
  <c r="AF96" i="62"/>
  <c r="AF97" i="62"/>
  <c r="AF98" i="62"/>
  <c r="AF99" i="62"/>
  <c r="AF100" i="62"/>
  <c r="AF101" i="62"/>
  <c r="AF102" i="62"/>
  <c r="AF103" i="62"/>
  <c r="AF104" i="62"/>
  <c r="AF105" i="62"/>
  <c r="AF106" i="62"/>
  <c r="AF107" i="62"/>
  <c r="AF108" i="62"/>
  <c r="AF109" i="62"/>
  <c r="AF110" i="62"/>
  <c r="AF111" i="62"/>
  <c r="AF112" i="62"/>
  <c r="AF113" i="62"/>
  <c r="AF114" i="62"/>
  <c r="AF115" i="62"/>
  <c r="AF116" i="62"/>
  <c r="AF117" i="62"/>
  <c r="AF118" i="62"/>
  <c r="AF119" i="62"/>
  <c r="AF120" i="62"/>
  <c r="AF121" i="62"/>
  <c r="AF122" i="62"/>
  <c r="AF123" i="62"/>
  <c r="AF124" i="62"/>
  <c r="AF125" i="62"/>
  <c r="AF126" i="62"/>
  <c r="AF127" i="62"/>
  <c r="AF128" i="62"/>
  <c r="AF129" i="62"/>
  <c r="AF130" i="62"/>
  <c r="AF131" i="62"/>
  <c r="AF132" i="62"/>
  <c r="AF133" i="62"/>
  <c r="AF134" i="62"/>
  <c r="AF135" i="62"/>
  <c r="AF136" i="62"/>
  <c r="AF137" i="62"/>
  <c r="AF138" i="62"/>
  <c r="AF139" i="62"/>
  <c r="AF140" i="62"/>
  <c r="AF141" i="62"/>
  <c r="AF142" i="62"/>
  <c r="AF143" i="62"/>
  <c r="AF144" i="62"/>
  <c r="AF145" i="62"/>
  <c r="AF146" i="62"/>
  <c r="AF147" i="62"/>
  <c r="AF148" i="62"/>
  <c r="AF149" i="62"/>
  <c r="AF150" i="62"/>
  <c r="AF151" i="62"/>
  <c r="AD155" i="62" l="1"/>
  <c r="AC155" i="62"/>
  <c r="AB155" i="62"/>
  <c r="AA155" i="62"/>
  <c r="Z155" i="62"/>
  <c r="Y155" i="62"/>
  <c r="X155" i="62"/>
  <c r="AD154" i="62"/>
  <c r="AC154" i="62"/>
  <c r="AB154" i="62"/>
  <c r="AA154" i="62"/>
  <c r="Z154" i="62"/>
  <c r="Y154" i="62"/>
  <c r="X154" i="62"/>
  <c r="W155" i="62" l="1"/>
  <c r="V155" i="62"/>
  <c r="W154" i="62"/>
  <c r="V154" i="62"/>
  <c r="U155" i="62" l="1"/>
  <c r="T155" i="62"/>
  <c r="S155" i="62"/>
  <c r="U154" i="62"/>
  <c r="T154" i="62"/>
  <c r="S154" i="62"/>
  <c r="R155" i="62" l="1"/>
  <c r="Q155" i="62"/>
  <c r="P155" i="62"/>
  <c r="R154" i="62"/>
  <c r="Q154" i="62"/>
  <c r="P154" i="62"/>
  <c r="O155" i="62" l="1"/>
  <c r="N155" i="62"/>
  <c r="M155" i="62"/>
  <c r="O154" i="62"/>
  <c r="N154" i="62"/>
  <c r="M154" i="62"/>
  <c r="L155" i="62"/>
  <c r="L154" i="62"/>
  <c r="BT155" i="62" l="1"/>
  <c r="BT154" i="62"/>
  <c r="E155" i="61" l="1"/>
  <c r="E154" i="61"/>
  <c r="F153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101" i="61"/>
  <c r="F102" i="61"/>
  <c r="F103" i="61"/>
  <c r="F104" i="61"/>
  <c r="F105" i="61"/>
  <c r="F106" i="61"/>
  <c r="F107" i="61"/>
  <c r="F108" i="61"/>
  <c r="F109" i="61"/>
  <c r="F110" i="61"/>
  <c r="F111" i="61"/>
  <c r="F112" i="61"/>
  <c r="F113" i="61"/>
  <c r="F114" i="61"/>
  <c r="F115" i="61"/>
  <c r="F116" i="61"/>
  <c r="F117" i="61"/>
  <c r="F118" i="61"/>
  <c r="F119" i="61"/>
  <c r="F120" i="61"/>
  <c r="F121" i="61"/>
  <c r="F122" i="61"/>
  <c r="F123" i="61"/>
  <c r="F124" i="61"/>
  <c r="F125" i="61"/>
  <c r="F126" i="61"/>
  <c r="F127" i="61"/>
  <c r="F128" i="61"/>
  <c r="F129" i="61"/>
  <c r="F130" i="61"/>
  <c r="F131" i="61"/>
  <c r="F132" i="61"/>
  <c r="F133" i="61"/>
  <c r="F134" i="61"/>
  <c r="F135" i="61"/>
  <c r="F136" i="61"/>
  <c r="F137" i="61"/>
  <c r="F138" i="61"/>
  <c r="F139" i="61"/>
  <c r="F140" i="61"/>
  <c r="F141" i="61"/>
  <c r="F142" i="61"/>
  <c r="F143" i="61"/>
  <c r="F144" i="61"/>
  <c r="F145" i="61"/>
  <c r="F146" i="61"/>
  <c r="F147" i="61"/>
  <c r="F148" i="61"/>
  <c r="F149" i="61"/>
  <c r="F150" i="61"/>
  <c r="F151" i="61"/>
  <c r="F152" i="61"/>
  <c r="F7" i="61"/>
  <c r="L153" i="61" l="1"/>
  <c r="L8" i="61"/>
  <c r="L9" i="61"/>
  <c r="L10" i="61"/>
  <c r="L11" i="61"/>
  <c r="L12" i="61"/>
  <c r="L13" i="61"/>
  <c r="L14" i="61"/>
  <c r="L15" i="61"/>
  <c r="L16" i="61"/>
  <c r="L17" i="61"/>
  <c r="L18" i="61"/>
  <c r="L19" i="61"/>
  <c r="L20" i="61"/>
  <c r="L21" i="61"/>
  <c r="L22" i="61"/>
  <c r="L23" i="61"/>
  <c r="L24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L41" i="61"/>
  <c r="L42" i="61"/>
  <c r="L43" i="61"/>
  <c r="L44" i="61"/>
  <c r="L45" i="61"/>
  <c r="L46" i="61"/>
  <c r="L47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60" i="61"/>
  <c r="L61" i="61"/>
  <c r="L62" i="61"/>
  <c r="L63" i="61"/>
  <c r="L64" i="61"/>
  <c r="L65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L81" i="61"/>
  <c r="L82" i="61"/>
  <c r="L83" i="61"/>
  <c r="L84" i="61"/>
  <c r="L85" i="61"/>
  <c r="L86" i="61"/>
  <c r="L87" i="61"/>
  <c r="L88" i="61"/>
  <c r="L89" i="61"/>
  <c r="L90" i="61"/>
  <c r="L91" i="61"/>
  <c r="L92" i="61"/>
  <c r="L93" i="61"/>
  <c r="L94" i="61"/>
  <c r="L95" i="61"/>
  <c r="L96" i="61"/>
  <c r="L97" i="61"/>
  <c r="L98" i="61"/>
  <c r="L99" i="61"/>
  <c r="L100" i="61"/>
  <c r="L101" i="61"/>
  <c r="L102" i="61"/>
  <c r="L103" i="61"/>
  <c r="L104" i="61"/>
  <c r="L105" i="61"/>
  <c r="L106" i="61"/>
  <c r="L107" i="61"/>
  <c r="L108" i="61"/>
  <c r="L109" i="61"/>
  <c r="L110" i="61"/>
  <c r="L111" i="61"/>
  <c r="L112" i="61"/>
  <c r="L113" i="61"/>
  <c r="L114" i="61"/>
  <c r="L115" i="61"/>
  <c r="L116" i="61"/>
  <c r="L117" i="61"/>
  <c r="L118" i="61"/>
  <c r="L119" i="61"/>
  <c r="L120" i="61"/>
  <c r="L121" i="61"/>
  <c r="L122" i="61"/>
  <c r="L123" i="61"/>
  <c r="L124" i="61"/>
  <c r="L125" i="61"/>
  <c r="L126" i="61"/>
  <c r="L127" i="61"/>
  <c r="L128" i="61"/>
  <c r="L129" i="61"/>
  <c r="L130" i="61"/>
  <c r="L131" i="61"/>
  <c r="L132" i="61"/>
  <c r="L133" i="61"/>
  <c r="L134" i="61"/>
  <c r="L135" i="61"/>
  <c r="L136" i="61"/>
  <c r="L137" i="61"/>
  <c r="L138" i="61"/>
  <c r="L139" i="61"/>
  <c r="L140" i="61"/>
  <c r="L141" i="61"/>
  <c r="L142" i="61"/>
  <c r="L143" i="61"/>
  <c r="L144" i="61"/>
  <c r="L145" i="61"/>
  <c r="L146" i="61"/>
  <c r="L147" i="61"/>
  <c r="L148" i="61"/>
  <c r="L149" i="61"/>
  <c r="L150" i="61"/>
  <c r="L151" i="61"/>
  <c r="L152" i="61"/>
  <c r="L7" i="61"/>
  <c r="AG153" i="58"/>
  <c r="AG8" i="58"/>
  <c r="AG9" i="58"/>
  <c r="AG10" i="58"/>
  <c r="AG11" i="58"/>
  <c r="AG12" i="58"/>
  <c r="AG13" i="58"/>
  <c r="AG14" i="58"/>
  <c r="AG15" i="58"/>
  <c r="AG16" i="58"/>
  <c r="AG17" i="58"/>
  <c r="AG18" i="58"/>
  <c r="AG19" i="58"/>
  <c r="AG20" i="58"/>
  <c r="AG21" i="58"/>
  <c r="AG22" i="58"/>
  <c r="AG23" i="58"/>
  <c r="AG24" i="58"/>
  <c r="AG25" i="58"/>
  <c r="AG26" i="58"/>
  <c r="AG27" i="58"/>
  <c r="AG28" i="58"/>
  <c r="AG29" i="58"/>
  <c r="AG30" i="58"/>
  <c r="AG31" i="58"/>
  <c r="AG32" i="58"/>
  <c r="AG33" i="58"/>
  <c r="AG34" i="58"/>
  <c r="AG35" i="58"/>
  <c r="AG36" i="58"/>
  <c r="AG37" i="58"/>
  <c r="AG38" i="58"/>
  <c r="AG39" i="58"/>
  <c r="AG40" i="58"/>
  <c r="AG41" i="58"/>
  <c r="AG42" i="58"/>
  <c r="AG43" i="58"/>
  <c r="AG44" i="58"/>
  <c r="AG45" i="58"/>
  <c r="AG46" i="58"/>
  <c r="AG47" i="58"/>
  <c r="AG48" i="58"/>
  <c r="AG49" i="58"/>
  <c r="AG50" i="58"/>
  <c r="AG51" i="58"/>
  <c r="AG52" i="58"/>
  <c r="AG53" i="58"/>
  <c r="AG54" i="58"/>
  <c r="AG55" i="58"/>
  <c r="AG56" i="58"/>
  <c r="AG57" i="58"/>
  <c r="AG58" i="58"/>
  <c r="AG59" i="58"/>
  <c r="AG60" i="58"/>
  <c r="AG61" i="58"/>
  <c r="AG62" i="58"/>
  <c r="AG63" i="58"/>
  <c r="AG64" i="58"/>
  <c r="AG65" i="58"/>
  <c r="AG66" i="58"/>
  <c r="AG67" i="58"/>
  <c r="AG68" i="58"/>
  <c r="AG69" i="58"/>
  <c r="AG70" i="58"/>
  <c r="AG71" i="58"/>
  <c r="AG72" i="58"/>
  <c r="AG73" i="58"/>
  <c r="AG74" i="58"/>
  <c r="AG75" i="58"/>
  <c r="AG76" i="58"/>
  <c r="AG77" i="58"/>
  <c r="AG78" i="58"/>
  <c r="AG79" i="58"/>
  <c r="AG80" i="58"/>
  <c r="AG81" i="58"/>
  <c r="AG82" i="58"/>
  <c r="AG83" i="58"/>
  <c r="AG84" i="58"/>
  <c r="AG85" i="58"/>
  <c r="AG86" i="58"/>
  <c r="AG87" i="58"/>
  <c r="AG88" i="58"/>
  <c r="AG89" i="58"/>
  <c r="AG90" i="58"/>
  <c r="AG91" i="58"/>
  <c r="AG92" i="58"/>
  <c r="AG93" i="58"/>
  <c r="AG94" i="58"/>
  <c r="AG95" i="58"/>
  <c r="AG96" i="58"/>
  <c r="AG97" i="58"/>
  <c r="AG98" i="58"/>
  <c r="AG99" i="58"/>
  <c r="AG100" i="58"/>
  <c r="AG101" i="58"/>
  <c r="AG102" i="58"/>
  <c r="AG103" i="58"/>
  <c r="AG104" i="58"/>
  <c r="AG105" i="58"/>
  <c r="AG106" i="58"/>
  <c r="AG107" i="58"/>
  <c r="AG108" i="58"/>
  <c r="AG109" i="58"/>
  <c r="AG110" i="58"/>
  <c r="AG111" i="58"/>
  <c r="AG112" i="58"/>
  <c r="AG113" i="58"/>
  <c r="AG114" i="58"/>
  <c r="AG115" i="58"/>
  <c r="AG116" i="58"/>
  <c r="AG117" i="58"/>
  <c r="AG118" i="58"/>
  <c r="AG119" i="58"/>
  <c r="AG120" i="58"/>
  <c r="AG121" i="58"/>
  <c r="AG122" i="58"/>
  <c r="AG123" i="58"/>
  <c r="AG124" i="58"/>
  <c r="AG125" i="58"/>
  <c r="AG126" i="58"/>
  <c r="AG127" i="58"/>
  <c r="AG128" i="58"/>
  <c r="AG129" i="58"/>
  <c r="AG130" i="58"/>
  <c r="AG131" i="58"/>
  <c r="AG132" i="58"/>
  <c r="AG133" i="58"/>
  <c r="AG134" i="58"/>
  <c r="AG135" i="58"/>
  <c r="AG136" i="58"/>
  <c r="AG137" i="58"/>
  <c r="AG138" i="58"/>
  <c r="AG139" i="58"/>
  <c r="AG140" i="58"/>
  <c r="AG141" i="58"/>
  <c r="AG142" i="58"/>
  <c r="AG143" i="58"/>
  <c r="AG144" i="58"/>
  <c r="AG145" i="58"/>
  <c r="AG146" i="58"/>
  <c r="AG147" i="58"/>
  <c r="AG148" i="58"/>
  <c r="AG149" i="58"/>
  <c r="AG150" i="58"/>
  <c r="AG151" i="58"/>
  <c r="AG152" i="58"/>
  <c r="AG7" i="58"/>
  <c r="CK153" i="62"/>
  <c r="CK8" i="62"/>
  <c r="CK9" i="62"/>
  <c r="CK10" i="62"/>
  <c r="CK11" i="62"/>
  <c r="CK12" i="62"/>
  <c r="CK13" i="62"/>
  <c r="CK14" i="62"/>
  <c r="CK15" i="62"/>
  <c r="CK16" i="62"/>
  <c r="CK17" i="62"/>
  <c r="CK18" i="62"/>
  <c r="CK19" i="62"/>
  <c r="CK20" i="62"/>
  <c r="CK21" i="62"/>
  <c r="CK22" i="62"/>
  <c r="CK23" i="62"/>
  <c r="CK24" i="62"/>
  <c r="CK25" i="62"/>
  <c r="CK26" i="62"/>
  <c r="CK27" i="62"/>
  <c r="CK28" i="62"/>
  <c r="CK29" i="62"/>
  <c r="CK30" i="62"/>
  <c r="CK31" i="62"/>
  <c r="CK32" i="62"/>
  <c r="CK33" i="62"/>
  <c r="CK34" i="62"/>
  <c r="CK35" i="62"/>
  <c r="CK36" i="62"/>
  <c r="CK37" i="62"/>
  <c r="CK38" i="62"/>
  <c r="CK39" i="62"/>
  <c r="CK40" i="62"/>
  <c r="CK41" i="62"/>
  <c r="CK42" i="62"/>
  <c r="CK43" i="62"/>
  <c r="CK44" i="62"/>
  <c r="CK45" i="62"/>
  <c r="CK46" i="62"/>
  <c r="CK47" i="62"/>
  <c r="CK48" i="62"/>
  <c r="CK49" i="62"/>
  <c r="CK50" i="62"/>
  <c r="CK51" i="62"/>
  <c r="CK52" i="62"/>
  <c r="CK53" i="62"/>
  <c r="CK54" i="62"/>
  <c r="CK55" i="62"/>
  <c r="CK56" i="62"/>
  <c r="CK57" i="62"/>
  <c r="CK58" i="62"/>
  <c r="CK59" i="62"/>
  <c r="CK60" i="62"/>
  <c r="CK61" i="62"/>
  <c r="CK62" i="62"/>
  <c r="CK63" i="62"/>
  <c r="CK64" i="62"/>
  <c r="CK65" i="62"/>
  <c r="CK66" i="62"/>
  <c r="CK67" i="62"/>
  <c r="CK68" i="62"/>
  <c r="CK69" i="62"/>
  <c r="CK70" i="62"/>
  <c r="CK71" i="62"/>
  <c r="CK72" i="62"/>
  <c r="CK73" i="62"/>
  <c r="CK74" i="62"/>
  <c r="CK75" i="62"/>
  <c r="CK76" i="62"/>
  <c r="CK77" i="62"/>
  <c r="CK78" i="62"/>
  <c r="CK79" i="62"/>
  <c r="CK80" i="62"/>
  <c r="CK81" i="62"/>
  <c r="CK82" i="62"/>
  <c r="CK83" i="62"/>
  <c r="CK84" i="62"/>
  <c r="CK85" i="62"/>
  <c r="CK86" i="62"/>
  <c r="CK87" i="62"/>
  <c r="CK88" i="62"/>
  <c r="CK89" i="62"/>
  <c r="CK90" i="62"/>
  <c r="CK91" i="62"/>
  <c r="CK92" i="62"/>
  <c r="CK93" i="62"/>
  <c r="CK94" i="62"/>
  <c r="CK95" i="62"/>
  <c r="CK96" i="62"/>
  <c r="CK97" i="62"/>
  <c r="CK98" i="62"/>
  <c r="CK99" i="62"/>
  <c r="CK100" i="62"/>
  <c r="CK101" i="62"/>
  <c r="CK102" i="62"/>
  <c r="CK103" i="62"/>
  <c r="CK104" i="62"/>
  <c r="CK105" i="62"/>
  <c r="CK106" i="62"/>
  <c r="CK107" i="62"/>
  <c r="CK108" i="62"/>
  <c r="CK109" i="62"/>
  <c r="CK110" i="62"/>
  <c r="CK111" i="62"/>
  <c r="CK112" i="62"/>
  <c r="CK113" i="62"/>
  <c r="CK114" i="62"/>
  <c r="CK115" i="62"/>
  <c r="CK116" i="62"/>
  <c r="CK117" i="62"/>
  <c r="CK118" i="62"/>
  <c r="CK119" i="62"/>
  <c r="CK120" i="62"/>
  <c r="CK121" i="62"/>
  <c r="CK122" i="62"/>
  <c r="CK123" i="62"/>
  <c r="CK124" i="62"/>
  <c r="CK125" i="62"/>
  <c r="CK126" i="62"/>
  <c r="CK127" i="62"/>
  <c r="CK128" i="62"/>
  <c r="CK129" i="62"/>
  <c r="CK130" i="62"/>
  <c r="CK131" i="62"/>
  <c r="CK132" i="62"/>
  <c r="CK133" i="62"/>
  <c r="CK134" i="62"/>
  <c r="CK135" i="62"/>
  <c r="CK136" i="62"/>
  <c r="CK137" i="62"/>
  <c r="CK138" i="62"/>
  <c r="CK139" i="62"/>
  <c r="CK140" i="62"/>
  <c r="CK141" i="62"/>
  <c r="CK142" i="62"/>
  <c r="CK143" i="62"/>
  <c r="CK144" i="62"/>
  <c r="CK145" i="62"/>
  <c r="CK146" i="62"/>
  <c r="CK147" i="62"/>
  <c r="CK148" i="62"/>
  <c r="CK149" i="62"/>
  <c r="CK150" i="62"/>
  <c r="CK151" i="62"/>
  <c r="CK152" i="62"/>
  <c r="CK7" i="62"/>
  <c r="AG155" i="58" l="1"/>
  <c r="CK155" i="62"/>
  <c r="L155" i="61"/>
  <c r="L154" i="61"/>
  <c r="CK154" i="62"/>
  <c r="BV155" i="62"/>
  <c r="BW155" i="62"/>
  <c r="BX155" i="62"/>
  <c r="BY155" i="62"/>
  <c r="BZ155" i="62"/>
  <c r="CA155" i="62"/>
  <c r="CB155" i="62"/>
  <c r="CC155" i="62"/>
  <c r="CD155" i="62"/>
  <c r="CE155" i="62"/>
  <c r="CF155" i="62"/>
  <c r="CG155" i="62"/>
  <c r="CH155" i="62"/>
  <c r="CI155" i="62"/>
  <c r="CJ155" i="62"/>
  <c r="BU155" i="62"/>
  <c r="K155" i="61"/>
  <c r="AS155" i="60"/>
  <c r="AT155" i="60"/>
  <c r="AU155" i="60"/>
  <c r="AV155" i="60"/>
  <c r="AW155" i="60"/>
  <c r="AX155" i="60"/>
  <c r="AY155" i="60"/>
  <c r="AR155" i="60"/>
  <c r="AA155" i="58"/>
  <c r="AB155" i="58"/>
  <c r="AC155" i="58"/>
  <c r="AD155" i="58"/>
  <c r="AE155" i="58"/>
  <c r="AF155" i="58"/>
  <c r="Z155" i="58"/>
  <c r="BS9" i="62" l="1"/>
  <c r="E8" i="55" l="1"/>
  <c r="F8" i="55"/>
  <c r="D155" i="62" l="1"/>
  <c r="D154" i="62"/>
  <c r="D155" i="61"/>
  <c r="L155" i="60"/>
  <c r="M155" i="60"/>
  <c r="N155" i="60"/>
  <c r="O155" i="60"/>
  <c r="P155" i="60"/>
  <c r="Q155" i="60"/>
  <c r="R155" i="60"/>
  <c r="D155" i="60"/>
  <c r="E154" i="60"/>
  <c r="F154" i="60"/>
  <c r="G154" i="60"/>
  <c r="H154" i="60"/>
  <c r="I154" i="60"/>
  <c r="J154" i="60"/>
  <c r="D154" i="60"/>
  <c r="K155" i="58"/>
  <c r="L155" i="58"/>
  <c r="M155" i="58"/>
  <c r="N155" i="58"/>
  <c r="O155" i="58"/>
  <c r="P155" i="58"/>
  <c r="Q155" i="58"/>
  <c r="R155" i="58"/>
  <c r="S155" i="58"/>
  <c r="J155" i="58"/>
  <c r="K156" i="60" l="1"/>
  <c r="E155" i="62"/>
  <c r="F155" i="62"/>
  <c r="G155" i="62"/>
  <c r="H155" i="62"/>
  <c r="I155" i="62"/>
  <c r="J155" i="62"/>
  <c r="K155" i="62"/>
  <c r="Q154" i="60" l="1"/>
  <c r="P154" i="60"/>
  <c r="O154" i="60"/>
  <c r="N154" i="60"/>
  <c r="M154" i="60"/>
  <c r="L154" i="60"/>
  <c r="S154" i="58"/>
  <c r="R154" i="58"/>
  <c r="Q154" i="58"/>
  <c r="P154" i="58"/>
  <c r="O154" i="58"/>
  <c r="N154" i="58"/>
  <c r="M154" i="58"/>
  <c r="L154" i="58"/>
  <c r="K154" i="58"/>
  <c r="J154" i="58"/>
  <c r="E155" i="60" l="1"/>
  <c r="F155" i="60"/>
  <c r="G155" i="60"/>
  <c r="H155" i="60"/>
  <c r="I155" i="60"/>
  <c r="J155" i="60"/>
  <c r="E155" i="58"/>
  <c r="F155" i="58"/>
  <c r="G155" i="58"/>
  <c r="H155" i="58"/>
  <c r="D155" i="58"/>
  <c r="O7" i="55" l="1"/>
  <c r="O8" i="55" s="1"/>
  <c r="K7" i="55"/>
  <c r="C8" i="55"/>
  <c r="D10" i="55" s="1"/>
  <c r="D7" i="55"/>
  <c r="D8" i="55" s="1"/>
  <c r="CJ154" i="62"/>
  <c r="CI154" i="62"/>
  <c r="CH154" i="62"/>
  <c r="CG154" i="62"/>
  <c r="CF154" i="62"/>
  <c r="CE154" i="62"/>
  <c r="CD154" i="62"/>
  <c r="CC154" i="62"/>
  <c r="CB154" i="62"/>
  <c r="CA154" i="62"/>
  <c r="BZ154" i="62"/>
  <c r="BY154" i="62"/>
  <c r="BX154" i="62"/>
  <c r="BW154" i="62"/>
  <c r="BV154" i="62"/>
  <c r="BU154" i="62"/>
  <c r="BK154" i="62"/>
  <c r="BJ154" i="62"/>
  <c r="K154" i="62"/>
  <c r="J154" i="62"/>
  <c r="I154" i="62"/>
  <c r="H154" i="62"/>
  <c r="G154" i="62"/>
  <c r="F154" i="62"/>
  <c r="E154" i="62"/>
  <c r="BS153" i="62"/>
  <c r="BS152" i="62"/>
  <c r="BS151" i="62"/>
  <c r="BS150" i="62"/>
  <c r="BS149" i="62"/>
  <c r="BS148" i="62"/>
  <c r="BS147" i="62"/>
  <c r="BS146" i="62"/>
  <c r="BS145" i="62"/>
  <c r="BS144" i="62"/>
  <c r="BS143" i="62"/>
  <c r="BS142" i="62"/>
  <c r="BS141" i="62"/>
  <c r="BS140" i="62"/>
  <c r="BS139" i="62"/>
  <c r="BS138" i="62"/>
  <c r="BS137" i="62"/>
  <c r="BS136" i="62"/>
  <c r="BS135" i="62"/>
  <c r="BS134" i="62"/>
  <c r="BS133" i="62"/>
  <c r="BS132" i="62"/>
  <c r="BS131" i="62"/>
  <c r="BS130" i="62"/>
  <c r="BS129" i="62"/>
  <c r="BS128" i="62"/>
  <c r="BS127" i="62"/>
  <c r="BS126" i="62"/>
  <c r="BS125" i="62"/>
  <c r="BS124" i="62"/>
  <c r="BS123" i="62"/>
  <c r="BS122" i="62"/>
  <c r="BS121" i="62"/>
  <c r="BS120" i="62"/>
  <c r="BS119" i="62"/>
  <c r="BS118" i="62"/>
  <c r="BS117" i="62"/>
  <c r="BS116" i="62"/>
  <c r="BS115" i="62"/>
  <c r="BS114" i="62"/>
  <c r="BS113" i="62"/>
  <c r="BS112" i="62"/>
  <c r="BS111" i="62"/>
  <c r="BS110" i="62"/>
  <c r="BS109" i="62"/>
  <c r="BS108" i="62"/>
  <c r="BS107" i="62"/>
  <c r="BS106" i="62"/>
  <c r="BS105" i="62"/>
  <c r="BS104" i="62"/>
  <c r="BS103" i="62"/>
  <c r="BS102" i="62"/>
  <c r="BS101" i="62"/>
  <c r="BS100" i="62"/>
  <c r="BS99" i="62"/>
  <c r="BS98" i="62"/>
  <c r="BS97" i="62"/>
  <c r="BS96" i="62"/>
  <c r="BS95" i="62"/>
  <c r="BS94" i="62"/>
  <c r="BS93" i="62"/>
  <c r="BS92" i="62"/>
  <c r="BS91" i="62"/>
  <c r="BS90" i="62"/>
  <c r="BS89" i="62"/>
  <c r="BS88" i="62"/>
  <c r="BS87" i="62"/>
  <c r="BS86" i="62"/>
  <c r="BS85" i="62"/>
  <c r="BS84" i="62"/>
  <c r="BS83" i="62"/>
  <c r="BS82" i="62"/>
  <c r="BS81" i="62"/>
  <c r="BS80" i="62"/>
  <c r="BS79" i="62"/>
  <c r="BS78" i="62"/>
  <c r="BS77" i="62"/>
  <c r="BS76" i="62"/>
  <c r="BS75" i="62"/>
  <c r="BS74" i="62"/>
  <c r="BS73" i="62"/>
  <c r="BS72" i="62"/>
  <c r="BS71" i="62"/>
  <c r="BS70" i="62"/>
  <c r="BS69" i="62"/>
  <c r="BS68" i="62"/>
  <c r="BS67" i="62"/>
  <c r="BS66" i="62"/>
  <c r="BS65" i="62"/>
  <c r="BS64" i="62"/>
  <c r="BS63" i="62"/>
  <c r="BS62" i="62"/>
  <c r="BS61" i="62"/>
  <c r="BS60" i="62"/>
  <c r="BS59" i="62"/>
  <c r="BS58" i="62"/>
  <c r="BS57" i="62"/>
  <c r="BS56" i="62"/>
  <c r="BS55" i="62"/>
  <c r="BS54" i="62"/>
  <c r="CL54" i="62" s="1"/>
  <c r="BS53" i="62"/>
  <c r="BS52" i="62"/>
  <c r="BS51" i="62"/>
  <c r="BS50" i="62"/>
  <c r="CL50" i="62" s="1"/>
  <c r="BS49" i="62"/>
  <c r="BS48" i="62"/>
  <c r="BS47" i="62"/>
  <c r="BS46" i="62"/>
  <c r="CL46" i="62" s="1"/>
  <c r="BS45" i="62"/>
  <c r="BS44" i="62"/>
  <c r="BS43" i="62"/>
  <c r="BS42" i="62"/>
  <c r="CL42" i="62" s="1"/>
  <c r="BS41" i="62"/>
  <c r="BS40" i="62"/>
  <c r="BS39" i="62"/>
  <c r="BS38" i="62"/>
  <c r="CL38" i="62" s="1"/>
  <c r="BS37" i="62"/>
  <c r="BS36" i="62"/>
  <c r="BS35" i="62"/>
  <c r="BS34" i="62"/>
  <c r="BS33" i="62"/>
  <c r="BS32" i="62"/>
  <c r="BS31" i="62"/>
  <c r="BS30" i="62"/>
  <c r="CL30" i="62" s="1"/>
  <c r="BS29" i="62"/>
  <c r="BS28" i="62"/>
  <c r="BS27" i="62"/>
  <c r="BS26" i="62"/>
  <c r="CL26" i="62" s="1"/>
  <c r="BS25" i="62"/>
  <c r="BS24" i="62"/>
  <c r="BS23" i="62"/>
  <c r="BS22" i="62"/>
  <c r="CL22" i="62" s="1"/>
  <c r="BS21" i="62"/>
  <c r="BS20" i="62"/>
  <c r="BS19" i="62"/>
  <c r="BS18" i="62"/>
  <c r="CL18" i="62" s="1"/>
  <c r="BS17" i="62"/>
  <c r="BS16" i="62"/>
  <c r="BS15" i="62"/>
  <c r="BS14" i="62"/>
  <c r="CL14" i="62" s="1"/>
  <c r="BS13" i="62"/>
  <c r="BS12" i="62"/>
  <c r="BS11" i="62"/>
  <c r="BS10" i="62"/>
  <c r="CL10" i="62" s="1"/>
  <c r="BS8" i="62"/>
  <c r="BS7" i="62"/>
  <c r="K154" i="61"/>
  <c r="L156" i="61" s="1"/>
  <c r="D154" i="61"/>
  <c r="J153" i="61"/>
  <c r="H153" i="61"/>
  <c r="J152" i="61"/>
  <c r="H152" i="61"/>
  <c r="J151" i="61"/>
  <c r="H151" i="61"/>
  <c r="J150" i="61"/>
  <c r="H150" i="61"/>
  <c r="J149" i="61"/>
  <c r="H149" i="61"/>
  <c r="J148" i="61"/>
  <c r="H148" i="61"/>
  <c r="J147" i="61"/>
  <c r="H147" i="61"/>
  <c r="J146" i="61"/>
  <c r="H146" i="61"/>
  <c r="J145" i="61"/>
  <c r="H145" i="61"/>
  <c r="J144" i="61"/>
  <c r="H144" i="61"/>
  <c r="J143" i="61"/>
  <c r="H143" i="61"/>
  <c r="J142" i="61"/>
  <c r="H142" i="61"/>
  <c r="J141" i="61"/>
  <c r="H141" i="61"/>
  <c r="J140" i="61"/>
  <c r="H140" i="61"/>
  <c r="J139" i="61"/>
  <c r="H139" i="61"/>
  <c r="J138" i="61"/>
  <c r="H138" i="61"/>
  <c r="J137" i="61"/>
  <c r="H137" i="61"/>
  <c r="J136" i="61"/>
  <c r="H136" i="61"/>
  <c r="J135" i="61"/>
  <c r="H135" i="61"/>
  <c r="J134" i="61"/>
  <c r="H134" i="61"/>
  <c r="J133" i="61"/>
  <c r="H133" i="61"/>
  <c r="J132" i="61"/>
  <c r="H132" i="61"/>
  <c r="J131" i="61"/>
  <c r="H131" i="61"/>
  <c r="J130" i="61"/>
  <c r="H130" i="61"/>
  <c r="J129" i="61"/>
  <c r="H129" i="61"/>
  <c r="J128" i="61"/>
  <c r="H128" i="61"/>
  <c r="J127" i="61"/>
  <c r="H127" i="61"/>
  <c r="J126" i="61"/>
  <c r="H126" i="61"/>
  <c r="J125" i="61"/>
  <c r="H125" i="61"/>
  <c r="J124" i="61"/>
  <c r="H124" i="61"/>
  <c r="J123" i="61"/>
  <c r="H123" i="61"/>
  <c r="J122" i="61"/>
  <c r="H122" i="61"/>
  <c r="J121" i="61"/>
  <c r="H121" i="61"/>
  <c r="J120" i="61"/>
  <c r="H120" i="61"/>
  <c r="J119" i="61"/>
  <c r="H119" i="61"/>
  <c r="J118" i="61"/>
  <c r="H118" i="61"/>
  <c r="J117" i="61"/>
  <c r="H117" i="61"/>
  <c r="J116" i="61"/>
  <c r="H116" i="61"/>
  <c r="J115" i="61"/>
  <c r="H115" i="61"/>
  <c r="J114" i="61"/>
  <c r="H114" i="61"/>
  <c r="J113" i="61"/>
  <c r="H113" i="61"/>
  <c r="J112" i="61"/>
  <c r="H112" i="61"/>
  <c r="J111" i="61"/>
  <c r="H111" i="61"/>
  <c r="J110" i="61"/>
  <c r="H110" i="61"/>
  <c r="J109" i="61"/>
  <c r="H109" i="61"/>
  <c r="J108" i="61"/>
  <c r="H108" i="61"/>
  <c r="J107" i="61"/>
  <c r="H107" i="61"/>
  <c r="J106" i="61"/>
  <c r="H106" i="61"/>
  <c r="J105" i="61"/>
  <c r="H105" i="61"/>
  <c r="J104" i="61"/>
  <c r="H104" i="61"/>
  <c r="J103" i="61"/>
  <c r="H103" i="61"/>
  <c r="J102" i="61"/>
  <c r="H102" i="61"/>
  <c r="J101" i="61"/>
  <c r="H101" i="61"/>
  <c r="J100" i="61"/>
  <c r="H100" i="61"/>
  <c r="J99" i="61"/>
  <c r="H99" i="61"/>
  <c r="J98" i="61"/>
  <c r="H98" i="61"/>
  <c r="J97" i="61"/>
  <c r="H97" i="61"/>
  <c r="J96" i="61"/>
  <c r="H96" i="61"/>
  <c r="J95" i="61"/>
  <c r="H95" i="61"/>
  <c r="J94" i="61"/>
  <c r="H94" i="61"/>
  <c r="J93" i="61"/>
  <c r="H93" i="61"/>
  <c r="J92" i="61"/>
  <c r="H92" i="61"/>
  <c r="J91" i="61"/>
  <c r="H91" i="61"/>
  <c r="J90" i="61"/>
  <c r="H90" i="61"/>
  <c r="J89" i="61"/>
  <c r="H89" i="61"/>
  <c r="J88" i="61"/>
  <c r="H88" i="61"/>
  <c r="J87" i="61"/>
  <c r="H87" i="61"/>
  <c r="J86" i="61"/>
  <c r="H86" i="61"/>
  <c r="J85" i="61"/>
  <c r="H85" i="61"/>
  <c r="J84" i="61"/>
  <c r="H84" i="61"/>
  <c r="J83" i="61"/>
  <c r="H83" i="61"/>
  <c r="J82" i="61"/>
  <c r="H82" i="61"/>
  <c r="J81" i="61"/>
  <c r="H81" i="61"/>
  <c r="J80" i="61"/>
  <c r="H80" i="61"/>
  <c r="J79" i="61"/>
  <c r="H79" i="61"/>
  <c r="J78" i="61"/>
  <c r="H78" i="61"/>
  <c r="J77" i="61"/>
  <c r="H77" i="61"/>
  <c r="J76" i="61"/>
  <c r="H76" i="61"/>
  <c r="J75" i="61"/>
  <c r="H75" i="61"/>
  <c r="J74" i="61"/>
  <c r="H74" i="61"/>
  <c r="J73" i="61"/>
  <c r="H73" i="61"/>
  <c r="J72" i="61"/>
  <c r="H72" i="61"/>
  <c r="J71" i="61"/>
  <c r="H71" i="61"/>
  <c r="J70" i="61"/>
  <c r="H70" i="61"/>
  <c r="J69" i="61"/>
  <c r="H69" i="61"/>
  <c r="J68" i="61"/>
  <c r="H68" i="61"/>
  <c r="J67" i="61"/>
  <c r="H67" i="61"/>
  <c r="J66" i="61"/>
  <c r="H66" i="61"/>
  <c r="J65" i="61"/>
  <c r="H65" i="61"/>
  <c r="J64" i="61"/>
  <c r="H64" i="61"/>
  <c r="J63" i="61"/>
  <c r="H63" i="61"/>
  <c r="J62" i="61"/>
  <c r="H62" i="61"/>
  <c r="J61" i="61"/>
  <c r="H61" i="61"/>
  <c r="J60" i="61"/>
  <c r="H60" i="61"/>
  <c r="J59" i="61"/>
  <c r="H59" i="61"/>
  <c r="J58" i="61"/>
  <c r="H58" i="61"/>
  <c r="J57" i="61"/>
  <c r="H57" i="61"/>
  <c r="J56" i="61"/>
  <c r="H56" i="61"/>
  <c r="J55" i="61"/>
  <c r="H55" i="61"/>
  <c r="J54" i="61"/>
  <c r="H54" i="61"/>
  <c r="J53" i="61"/>
  <c r="H53" i="61"/>
  <c r="J52" i="61"/>
  <c r="H52" i="61"/>
  <c r="J51" i="61"/>
  <c r="H51" i="61"/>
  <c r="J50" i="61"/>
  <c r="H50" i="61"/>
  <c r="J49" i="61"/>
  <c r="H49" i="61"/>
  <c r="J48" i="61"/>
  <c r="H48" i="61"/>
  <c r="J47" i="61"/>
  <c r="H47" i="61"/>
  <c r="J46" i="61"/>
  <c r="H46" i="61"/>
  <c r="J45" i="61"/>
  <c r="H45" i="61"/>
  <c r="J44" i="61"/>
  <c r="H44" i="61"/>
  <c r="J43" i="61"/>
  <c r="H43" i="61"/>
  <c r="J42" i="61"/>
  <c r="H42" i="61"/>
  <c r="J41" i="61"/>
  <c r="H41" i="61"/>
  <c r="J40" i="61"/>
  <c r="H40" i="61"/>
  <c r="J39" i="61"/>
  <c r="H39" i="61"/>
  <c r="J38" i="61"/>
  <c r="H38" i="61"/>
  <c r="J37" i="61"/>
  <c r="H37" i="61"/>
  <c r="J36" i="61"/>
  <c r="H36" i="61"/>
  <c r="J35" i="61"/>
  <c r="H35" i="61"/>
  <c r="J34" i="61"/>
  <c r="H34" i="61"/>
  <c r="J33" i="61"/>
  <c r="H33" i="61"/>
  <c r="J32" i="61"/>
  <c r="H32" i="61"/>
  <c r="J31" i="61"/>
  <c r="H31" i="61"/>
  <c r="J30" i="61"/>
  <c r="H30" i="61"/>
  <c r="J29" i="61"/>
  <c r="H29" i="61"/>
  <c r="J28" i="61"/>
  <c r="H28" i="61"/>
  <c r="J27" i="61"/>
  <c r="H27" i="61"/>
  <c r="J26" i="61"/>
  <c r="H26" i="61"/>
  <c r="J25" i="61"/>
  <c r="H25" i="61"/>
  <c r="J24" i="61"/>
  <c r="H24" i="61"/>
  <c r="J23" i="61"/>
  <c r="H23" i="61"/>
  <c r="J22" i="61"/>
  <c r="H22" i="61"/>
  <c r="J21" i="61"/>
  <c r="H21" i="61"/>
  <c r="J20" i="61"/>
  <c r="H20" i="61"/>
  <c r="J19" i="61"/>
  <c r="H19" i="61"/>
  <c r="J18" i="61"/>
  <c r="H18" i="61"/>
  <c r="J17" i="61"/>
  <c r="H17" i="61"/>
  <c r="J16" i="61"/>
  <c r="H16" i="61"/>
  <c r="J15" i="61"/>
  <c r="H15" i="61"/>
  <c r="J14" i="61"/>
  <c r="H14" i="61"/>
  <c r="J13" i="61"/>
  <c r="H13" i="61"/>
  <c r="J12" i="61"/>
  <c r="H12" i="61"/>
  <c r="J11" i="61"/>
  <c r="H11" i="61"/>
  <c r="J10" i="61"/>
  <c r="H10" i="61"/>
  <c r="J9" i="61"/>
  <c r="H9" i="61"/>
  <c r="J8" i="61"/>
  <c r="H8" i="61"/>
  <c r="J7" i="61"/>
  <c r="H7" i="61"/>
  <c r="AY154" i="60"/>
  <c r="AX154" i="60"/>
  <c r="AW154" i="60"/>
  <c r="AV154" i="60"/>
  <c r="AU154" i="60"/>
  <c r="AT154" i="60"/>
  <c r="AS154" i="60"/>
  <c r="AR154" i="60"/>
  <c r="R154" i="60"/>
  <c r="AZ153" i="60"/>
  <c r="T153" i="60"/>
  <c r="K153" i="60"/>
  <c r="AZ152" i="60"/>
  <c r="T152" i="60"/>
  <c r="K152" i="60"/>
  <c r="AZ151" i="60"/>
  <c r="AQ151" i="60"/>
  <c r="T151" i="60"/>
  <c r="K151" i="60"/>
  <c r="AZ150" i="60"/>
  <c r="AQ150" i="60"/>
  <c r="T150" i="60"/>
  <c r="K150" i="60"/>
  <c r="AZ149" i="60"/>
  <c r="AQ149" i="60"/>
  <c r="T149" i="60"/>
  <c r="K149" i="60"/>
  <c r="AZ148" i="60"/>
  <c r="AQ148" i="60"/>
  <c r="T148" i="60"/>
  <c r="K148" i="60"/>
  <c r="AZ147" i="60"/>
  <c r="AQ147" i="60"/>
  <c r="T147" i="60"/>
  <c r="K147" i="60"/>
  <c r="AZ146" i="60"/>
  <c r="AQ146" i="60"/>
  <c r="T146" i="60"/>
  <c r="K146" i="60"/>
  <c r="AZ145" i="60"/>
  <c r="AQ145" i="60"/>
  <c r="T145" i="60"/>
  <c r="K145" i="60"/>
  <c r="AZ144" i="60"/>
  <c r="AQ144" i="60"/>
  <c r="T144" i="60"/>
  <c r="K144" i="60"/>
  <c r="AZ143" i="60"/>
  <c r="AQ143" i="60"/>
  <c r="T143" i="60"/>
  <c r="K143" i="60"/>
  <c r="AZ142" i="60"/>
  <c r="AQ142" i="60"/>
  <c r="T142" i="60"/>
  <c r="K142" i="60"/>
  <c r="AZ141" i="60"/>
  <c r="AQ141" i="60"/>
  <c r="T141" i="60"/>
  <c r="K141" i="60"/>
  <c r="AZ140" i="60"/>
  <c r="AQ140" i="60"/>
  <c r="T140" i="60"/>
  <c r="K140" i="60"/>
  <c r="AZ139" i="60"/>
  <c r="AQ139" i="60"/>
  <c r="T139" i="60"/>
  <c r="K139" i="60"/>
  <c r="AZ138" i="60"/>
  <c r="AQ138" i="60"/>
  <c r="T138" i="60"/>
  <c r="K138" i="60"/>
  <c r="AZ137" i="60"/>
  <c r="AQ137" i="60"/>
  <c r="T137" i="60"/>
  <c r="K137" i="60"/>
  <c r="AZ136" i="60"/>
  <c r="AQ136" i="60"/>
  <c r="T136" i="60"/>
  <c r="K136" i="60"/>
  <c r="AZ135" i="60"/>
  <c r="AQ135" i="60"/>
  <c r="T135" i="60"/>
  <c r="K135" i="60"/>
  <c r="AZ134" i="60"/>
  <c r="AQ134" i="60"/>
  <c r="T134" i="60"/>
  <c r="K134" i="60"/>
  <c r="AZ133" i="60"/>
  <c r="AQ133" i="60"/>
  <c r="T133" i="60"/>
  <c r="K133" i="60"/>
  <c r="AZ132" i="60"/>
  <c r="AQ132" i="60"/>
  <c r="T132" i="60"/>
  <c r="K132" i="60"/>
  <c r="AZ131" i="60"/>
  <c r="AQ131" i="60"/>
  <c r="T131" i="60"/>
  <c r="K131" i="60"/>
  <c r="AZ130" i="60"/>
  <c r="AQ130" i="60"/>
  <c r="T130" i="60"/>
  <c r="K130" i="60"/>
  <c r="AZ129" i="60"/>
  <c r="AQ129" i="60"/>
  <c r="T129" i="60"/>
  <c r="K129" i="60"/>
  <c r="AZ128" i="60"/>
  <c r="AQ128" i="60"/>
  <c r="T128" i="60"/>
  <c r="K128" i="60"/>
  <c r="AZ127" i="60"/>
  <c r="AQ127" i="60"/>
  <c r="T127" i="60"/>
  <c r="K127" i="60"/>
  <c r="AZ126" i="60"/>
  <c r="AQ126" i="60"/>
  <c r="T126" i="60"/>
  <c r="K126" i="60"/>
  <c r="AZ125" i="60"/>
  <c r="AQ125" i="60"/>
  <c r="T125" i="60"/>
  <c r="K125" i="60"/>
  <c r="AZ124" i="60"/>
  <c r="AQ124" i="60"/>
  <c r="T124" i="60"/>
  <c r="K124" i="60"/>
  <c r="AZ123" i="60"/>
  <c r="AQ123" i="60"/>
  <c r="T123" i="60"/>
  <c r="K123" i="60"/>
  <c r="AZ122" i="60"/>
  <c r="AQ122" i="60"/>
  <c r="T122" i="60"/>
  <c r="K122" i="60"/>
  <c r="AZ121" i="60"/>
  <c r="AQ121" i="60"/>
  <c r="T121" i="60"/>
  <c r="K121" i="60"/>
  <c r="AZ120" i="60"/>
  <c r="AQ120" i="60"/>
  <c r="T120" i="60"/>
  <c r="K120" i="60"/>
  <c r="AZ119" i="60"/>
  <c r="AQ119" i="60"/>
  <c r="T119" i="60"/>
  <c r="K119" i="60"/>
  <c r="AZ118" i="60"/>
  <c r="AQ118" i="60"/>
  <c r="T118" i="60"/>
  <c r="K118" i="60"/>
  <c r="AZ117" i="60"/>
  <c r="AQ117" i="60"/>
  <c r="T117" i="60"/>
  <c r="K117" i="60"/>
  <c r="AZ116" i="60"/>
  <c r="AQ116" i="60"/>
  <c r="T116" i="60"/>
  <c r="K116" i="60"/>
  <c r="AZ115" i="60"/>
  <c r="AQ115" i="60"/>
  <c r="T115" i="60"/>
  <c r="K115" i="60"/>
  <c r="AZ114" i="60"/>
  <c r="AQ114" i="60"/>
  <c r="T114" i="60"/>
  <c r="K114" i="60"/>
  <c r="AZ113" i="60"/>
  <c r="AQ113" i="60"/>
  <c r="T113" i="60"/>
  <c r="K113" i="60"/>
  <c r="AZ112" i="60"/>
  <c r="AQ112" i="60"/>
  <c r="T112" i="60"/>
  <c r="K112" i="60"/>
  <c r="AZ111" i="60"/>
  <c r="AQ111" i="60"/>
  <c r="T111" i="60"/>
  <c r="K111" i="60"/>
  <c r="AZ110" i="60"/>
  <c r="AQ110" i="60"/>
  <c r="T110" i="60"/>
  <c r="K110" i="60"/>
  <c r="AZ109" i="60"/>
  <c r="AQ109" i="60"/>
  <c r="T109" i="60"/>
  <c r="K109" i="60"/>
  <c r="AZ108" i="60"/>
  <c r="AQ108" i="60"/>
  <c r="T108" i="60"/>
  <c r="K108" i="60"/>
  <c r="AZ107" i="60"/>
  <c r="AQ107" i="60"/>
  <c r="T107" i="60"/>
  <c r="K107" i="60"/>
  <c r="AZ106" i="60"/>
  <c r="AQ106" i="60"/>
  <c r="T106" i="60"/>
  <c r="K106" i="60"/>
  <c r="AZ105" i="60"/>
  <c r="AQ105" i="60"/>
  <c r="T105" i="60"/>
  <c r="K105" i="60"/>
  <c r="AZ104" i="60"/>
  <c r="AQ104" i="60"/>
  <c r="T104" i="60"/>
  <c r="K104" i="60"/>
  <c r="AZ103" i="60"/>
  <c r="AQ103" i="60"/>
  <c r="T103" i="60"/>
  <c r="K103" i="60"/>
  <c r="AZ102" i="60"/>
  <c r="AQ102" i="60"/>
  <c r="T102" i="60"/>
  <c r="K102" i="60"/>
  <c r="AZ101" i="60"/>
  <c r="AQ101" i="60"/>
  <c r="T101" i="60"/>
  <c r="K101" i="60"/>
  <c r="AZ100" i="60"/>
  <c r="AQ100" i="60"/>
  <c r="T100" i="60"/>
  <c r="K100" i="60"/>
  <c r="AZ99" i="60"/>
  <c r="AQ99" i="60"/>
  <c r="T99" i="60"/>
  <c r="K99" i="60"/>
  <c r="AZ98" i="60"/>
  <c r="AQ98" i="60"/>
  <c r="T98" i="60"/>
  <c r="K98" i="60"/>
  <c r="AZ97" i="60"/>
  <c r="AQ97" i="60"/>
  <c r="T97" i="60"/>
  <c r="K97" i="60"/>
  <c r="AZ96" i="60"/>
  <c r="AQ96" i="60"/>
  <c r="T96" i="60"/>
  <c r="K96" i="60"/>
  <c r="AZ95" i="60"/>
  <c r="AQ95" i="60"/>
  <c r="T95" i="60"/>
  <c r="K95" i="60"/>
  <c r="AZ94" i="60"/>
  <c r="AQ94" i="60"/>
  <c r="T94" i="60"/>
  <c r="K94" i="60"/>
  <c r="AZ93" i="60"/>
  <c r="AQ93" i="60"/>
  <c r="T93" i="60"/>
  <c r="K93" i="60"/>
  <c r="AZ92" i="60"/>
  <c r="AQ92" i="60"/>
  <c r="T92" i="60"/>
  <c r="K92" i="60"/>
  <c r="AZ91" i="60"/>
  <c r="AQ91" i="60"/>
  <c r="T91" i="60"/>
  <c r="K91" i="60"/>
  <c r="AZ90" i="60"/>
  <c r="AQ90" i="60"/>
  <c r="T90" i="60"/>
  <c r="K90" i="60"/>
  <c r="AZ89" i="60"/>
  <c r="AQ89" i="60"/>
  <c r="T89" i="60"/>
  <c r="K89" i="60"/>
  <c r="AZ88" i="60"/>
  <c r="AQ88" i="60"/>
  <c r="T88" i="60"/>
  <c r="K88" i="60"/>
  <c r="AZ87" i="60"/>
  <c r="AQ87" i="60"/>
  <c r="T87" i="60"/>
  <c r="K87" i="60"/>
  <c r="AZ86" i="60"/>
  <c r="AQ86" i="60"/>
  <c r="T86" i="60"/>
  <c r="K86" i="60"/>
  <c r="AZ85" i="60"/>
  <c r="AQ85" i="60"/>
  <c r="T85" i="60"/>
  <c r="K85" i="60"/>
  <c r="AZ84" i="60"/>
  <c r="AQ84" i="60"/>
  <c r="T84" i="60"/>
  <c r="K84" i="60"/>
  <c r="AZ83" i="60"/>
  <c r="AQ83" i="60"/>
  <c r="T83" i="60"/>
  <c r="K83" i="60"/>
  <c r="AZ82" i="60"/>
  <c r="AQ82" i="60"/>
  <c r="T82" i="60"/>
  <c r="K82" i="60"/>
  <c r="AZ81" i="60"/>
  <c r="AQ81" i="60"/>
  <c r="T81" i="60"/>
  <c r="K81" i="60"/>
  <c r="AZ80" i="60"/>
  <c r="AQ80" i="60"/>
  <c r="T80" i="60"/>
  <c r="K80" i="60"/>
  <c r="AZ79" i="60"/>
  <c r="AQ79" i="60"/>
  <c r="T79" i="60"/>
  <c r="K79" i="60"/>
  <c r="AZ78" i="60"/>
  <c r="AQ78" i="60"/>
  <c r="T78" i="60"/>
  <c r="K78" i="60"/>
  <c r="AZ77" i="60"/>
  <c r="AQ77" i="60"/>
  <c r="T77" i="60"/>
  <c r="K77" i="60"/>
  <c r="AZ76" i="60"/>
  <c r="AQ76" i="60"/>
  <c r="T76" i="60"/>
  <c r="K76" i="60"/>
  <c r="AZ75" i="60"/>
  <c r="AQ75" i="60"/>
  <c r="T75" i="60"/>
  <c r="K75" i="60"/>
  <c r="AZ74" i="60"/>
  <c r="AQ74" i="60"/>
  <c r="T74" i="60"/>
  <c r="K74" i="60"/>
  <c r="AZ73" i="60"/>
  <c r="AQ73" i="60"/>
  <c r="T73" i="60"/>
  <c r="K73" i="60"/>
  <c r="AZ72" i="60"/>
  <c r="AQ72" i="60"/>
  <c r="T72" i="60"/>
  <c r="K72" i="60"/>
  <c r="AZ71" i="60"/>
  <c r="AQ71" i="60"/>
  <c r="T71" i="60"/>
  <c r="K71" i="60"/>
  <c r="AZ70" i="60"/>
  <c r="AQ70" i="60"/>
  <c r="T70" i="60"/>
  <c r="K70" i="60"/>
  <c r="AZ69" i="60"/>
  <c r="AQ69" i="60"/>
  <c r="T69" i="60"/>
  <c r="K69" i="60"/>
  <c r="AZ68" i="60"/>
  <c r="AQ68" i="60"/>
  <c r="T68" i="60"/>
  <c r="K68" i="60"/>
  <c r="AZ67" i="60"/>
  <c r="AQ67" i="60"/>
  <c r="T67" i="60"/>
  <c r="K67" i="60"/>
  <c r="AZ66" i="60"/>
  <c r="AQ66" i="60"/>
  <c r="T66" i="60"/>
  <c r="K66" i="60"/>
  <c r="AZ65" i="60"/>
  <c r="AQ65" i="60"/>
  <c r="T65" i="60"/>
  <c r="K65" i="60"/>
  <c r="AZ64" i="60"/>
  <c r="AQ64" i="60"/>
  <c r="T64" i="60"/>
  <c r="K64" i="60"/>
  <c r="AZ63" i="60"/>
  <c r="AQ63" i="60"/>
  <c r="T63" i="60"/>
  <c r="K63" i="60"/>
  <c r="AZ62" i="60"/>
  <c r="AQ62" i="60"/>
  <c r="T62" i="60"/>
  <c r="K62" i="60"/>
  <c r="AZ61" i="60"/>
  <c r="AQ61" i="60"/>
  <c r="T61" i="60"/>
  <c r="K61" i="60"/>
  <c r="AZ60" i="60"/>
  <c r="AQ60" i="60"/>
  <c r="T60" i="60"/>
  <c r="K60" i="60"/>
  <c r="AZ59" i="60"/>
  <c r="AQ59" i="60"/>
  <c r="T59" i="60"/>
  <c r="K59" i="60"/>
  <c r="AZ58" i="60"/>
  <c r="AQ58" i="60"/>
  <c r="T58" i="60"/>
  <c r="K58" i="60"/>
  <c r="AZ57" i="60"/>
  <c r="AQ57" i="60"/>
  <c r="T57" i="60"/>
  <c r="K57" i="60"/>
  <c r="AZ56" i="60"/>
  <c r="AQ56" i="60"/>
  <c r="T56" i="60"/>
  <c r="K56" i="60"/>
  <c r="AZ55" i="60"/>
  <c r="AQ55" i="60"/>
  <c r="T55" i="60"/>
  <c r="K55" i="60"/>
  <c r="AZ54" i="60"/>
  <c r="AQ54" i="60"/>
  <c r="T54" i="60"/>
  <c r="K54" i="60"/>
  <c r="AZ53" i="60"/>
  <c r="AQ53" i="60"/>
  <c r="T53" i="60"/>
  <c r="K53" i="60"/>
  <c r="AZ52" i="60"/>
  <c r="AQ52" i="60"/>
  <c r="T52" i="60"/>
  <c r="K52" i="60"/>
  <c r="AZ51" i="60"/>
  <c r="AQ51" i="60"/>
  <c r="T51" i="60"/>
  <c r="K51" i="60"/>
  <c r="AZ50" i="60"/>
  <c r="AQ50" i="60"/>
  <c r="T50" i="60"/>
  <c r="K50" i="60"/>
  <c r="AZ49" i="60"/>
  <c r="AQ49" i="60"/>
  <c r="T49" i="60"/>
  <c r="K49" i="60"/>
  <c r="AZ48" i="60"/>
  <c r="AQ48" i="60"/>
  <c r="T48" i="60"/>
  <c r="K48" i="60"/>
  <c r="AZ47" i="60"/>
  <c r="AQ47" i="60"/>
  <c r="T47" i="60"/>
  <c r="K47" i="60"/>
  <c r="AZ46" i="60"/>
  <c r="AQ46" i="60"/>
  <c r="T46" i="60"/>
  <c r="K46" i="60"/>
  <c r="AZ45" i="60"/>
  <c r="AQ45" i="60"/>
  <c r="T45" i="60"/>
  <c r="K45" i="60"/>
  <c r="AZ44" i="60"/>
  <c r="AQ44" i="60"/>
  <c r="T44" i="60"/>
  <c r="K44" i="60"/>
  <c r="AZ43" i="60"/>
  <c r="AQ43" i="60"/>
  <c r="T43" i="60"/>
  <c r="K43" i="60"/>
  <c r="AZ42" i="60"/>
  <c r="AQ42" i="60"/>
  <c r="T42" i="60"/>
  <c r="K42" i="60"/>
  <c r="AZ41" i="60"/>
  <c r="AQ41" i="60"/>
  <c r="T41" i="60"/>
  <c r="K41" i="60"/>
  <c r="AZ40" i="60"/>
  <c r="AQ40" i="60"/>
  <c r="T40" i="60"/>
  <c r="K40" i="60"/>
  <c r="AZ39" i="60"/>
  <c r="AQ39" i="60"/>
  <c r="T39" i="60"/>
  <c r="K39" i="60"/>
  <c r="AZ38" i="60"/>
  <c r="AQ38" i="60"/>
  <c r="T38" i="60"/>
  <c r="K38" i="60"/>
  <c r="AZ37" i="60"/>
  <c r="AQ37" i="60"/>
  <c r="T37" i="60"/>
  <c r="K37" i="60"/>
  <c r="AZ36" i="60"/>
  <c r="AQ36" i="60"/>
  <c r="T36" i="60"/>
  <c r="K36" i="60"/>
  <c r="AZ35" i="60"/>
  <c r="AQ35" i="60"/>
  <c r="T35" i="60"/>
  <c r="K35" i="60"/>
  <c r="AZ34" i="60"/>
  <c r="AQ34" i="60"/>
  <c r="T34" i="60"/>
  <c r="K34" i="60"/>
  <c r="AZ33" i="60"/>
  <c r="AQ33" i="60"/>
  <c r="T33" i="60"/>
  <c r="K33" i="60"/>
  <c r="AZ32" i="60"/>
  <c r="AQ32" i="60"/>
  <c r="T32" i="60"/>
  <c r="K32" i="60"/>
  <c r="AZ31" i="60"/>
  <c r="AQ31" i="60"/>
  <c r="T31" i="60"/>
  <c r="K31" i="60"/>
  <c r="AZ30" i="60"/>
  <c r="AQ30" i="60"/>
  <c r="T30" i="60"/>
  <c r="K30" i="60"/>
  <c r="AZ29" i="60"/>
  <c r="AQ29" i="60"/>
  <c r="T29" i="60"/>
  <c r="K29" i="60"/>
  <c r="AZ28" i="60"/>
  <c r="AQ28" i="60"/>
  <c r="T28" i="60"/>
  <c r="K28" i="60"/>
  <c r="AZ27" i="60"/>
  <c r="AQ27" i="60"/>
  <c r="T27" i="60"/>
  <c r="K27" i="60"/>
  <c r="AZ26" i="60"/>
  <c r="AQ26" i="60"/>
  <c r="T26" i="60"/>
  <c r="K26" i="60"/>
  <c r="AZ25" i="60"/>
  <c r="AQ25" i="60"/>
  <c r="T25" i="60"/>
  <c r="K25" i="60"/>
  <c r="AZ24" i="60"/>
  <c r="AQ24" i="60"/>
  <c r="T24" i="60"/>
  <c r="K24" i="60"/>
  <c r="AZ23" i="60"/>
  <c r="AQ23" i="60"/>
  <c r="T23" i="60"/>
  <c r="K23" i="60"/>
  <c r="AZ22" i="60"/>
  <c r="AQ22" i="60"/>
  <c r="T22" i="60"/>
  <c r="K22" i="60"/>
  <c r="AZ21" i="60"/>
  <c r="AQ21" i="60"/>
  <c r="T21" i="60"/>
  <c r="K21" i="60"/>
  <c r="AZ20" i="60"/>
  <c r="AQ20" i="60"/>
  <c r="T20" i="60"/>
  <c r="K20" i="60"/>
  <c r="AZ19" i="60"/>
  <c r="AQ19" i="60"/>
  <c r="T19" i="60"/>
  <c r="K19" i="60"/>
  <c r="AZ18" i="60"/>
  <c r="AQ18" i="60"/>
  <c r="T18" i="60"/>
  <c r="K18" i="60"/>
  <c r="AZ17" i="60"/>
  <c r="AQ17" i="60"/>
  <c r="T17" i="60"/>
  <c r="K17" i="60"/>
  <c r="AZ16" i="60"/>
  <c r="AQ16" i="60"/>
  <c r="T16" i="60"/>
  <c r="K16" i="60"/>
  <c r="AZ15" i="60"/>
  <c r="AQ15" i="60"/>
  <c r="T15" i="60"/>
  <c r="K15" i="60"/>
  <c r="AZ14" i="60"/>
  <c r="AQ14" i="60"/>
  <c r="T14" i="60"/>
  <c r="K14" i="60"/>
  <c r="AZ13" i="60"/>
  <c r="AQ13" i="60"/>
  <c r="T13" i="60"/>
  <c r="K13" i="60"/>
  <c r="AZ12" i="60"/>
  <c r="AQ12" i="60"/>
  <c r="T12" i="60"/>
  <c r="K12" i="60"/>
  <c r="AZ11" i="60"/>
  <c r="AQ11" i="60"/>
  <c r="T11" i="60"/>
  <c r="K11" i="60"/>
  <c r="AZ10" i="60"/>
  <c r="AQ10" i="60"/>
  <c r="T10" i="60"/>
  <c r="K10" i="60"/>
  <c r="AZ9" i="60"/>
  <c r="AQ9" i="60"/>
  <c r="T9" i="60"/>
  <c r="K9" i="60"/>
  <c r="AZ8" i="60"/>
  <c r="AQ8" i="60"/>
  <c r="T8" i="60"/>
  <c r="K8" i="60"/>
  <c r="AZ7" i="60"/>
  <c r="AQ7" i="60"/>
  <c r="T7" i="60"/>
  <c r="K7" i="60"/>
  <c r="AA154" i="58"/>
  <c r="AB154" i="58"/>
  <c r="AC154" i="58"/>
  <c r="AD154" i="58"/>
  <c r="AE154" i="58"/>
  <c r="AF154" i="58"/>
  <c r="Z154" i="58"/>
  <c r="E154" i="58"/>
  <c r="F154" i="58"/>
  <c r="G154" i="58"/>
  <c r="H154" i="58"/>
  <c r="D154" i="58"/>
  <c r="T8" i="58"/>
  <c r="T9" i="58"/>
  <c r="T10" i="58"/>
  <c r="T11" i="58"/>
  <c r="T12" i="58"/>
  <c r="T13" i="58"/>
  <c r="T14" i="58"/>
  <c r="T15" i="58"/>
  <c r="T16" i="58"/>
  <c r="T17" i="58"/>
  <c r="T18" i="58"/>
  <c r="T19" i="58"/>
  <c r="T20" i="58"/>
  <c r="T21" i="58"/>
  <c r="T22" i="58"/>
  <c r="T23" i="58"/>
  <c r="T24" i="58"/>
  <c r="T25" i="58"/>
  <c r="T26" i="58"/>
  <c r="T27" i="58"/>
  <c r="T28" i="58"/>
  <c r="T29" i="58"/>
  <c r="T30" i="58"/>
  <c r="T31" i="58"/>
  <c r="T32" i="58"/>
  <c r="T33" i="58"/>
  <c r="T34" i="58"/>
  <c r="T35" i="58"/>
  <c r="T36" i="58"/>
  <c r="T37" i="58"/>
  <c r="T38" i="58"/>
  <c r="T39" i="58"/>
  <c r="T40" i="58"/>
  <c r="T41" i="58"/>
  <c r="T42" i="58"/>
  <c r="T43" i="58"/>
  <c r="T44" i="58"/>
  <c r="T45" i="58"/>
  <c r="T46" i="58"/>
  <c r="T47" i="58"/>
  <c r="T48" i="58"/>
  <c r="T49" i="58"/>
  <c r="T50" i="58"/>
  <c r="T51" i="58"/>
  <c r="T52" i="58"/>
  <c r="T53" i="58"/>
  <c r="T54" i="58"/>
  <c r="T55" i="58"/>
  <c r="T56" i="58"/>
  <c r="T57" i="58"/>
  <c r="T58" i="58"/>
  <c r="T59" i="58"/>
  <c r="T60" i="58"/>
  <c r="T61" i="58"/>
  <c r="T62" i="58"/>
  <c r="T63" i="58"/>
  <c r="T64" i="58"/>
  <c r="T65" i="58"/>
  <c r="T66" i="58"/>
  <c r="T67" i="58"/>
  <c r="T68" i="58"/>
  <c r="T69" i="58"/>
  <c r="T70" i="58"/>
  <c r="T71" i="58"/>
  <c r="T72" i="58"/>
  <c r="T73" i="58"/>
  <c r="T74" i="58"/>
  <c r="T75" i="58"/>
  <c r="T76" i="58"/>
  <c r="T77" i="58"/>
  <c r="T78" i="58"/>
  <c r="T79" i="58"/>
  <c r="T80" i="58"/>
  <c r="T81" i="58"/>
  <c r="T82" i="58"/>
  <c r="T83" i="58"/>
  <c r="T84" i="58"/>
  <c r="T85" i="58"/>
  <c r="T86" i="58"/>
  <c r="T87" i="58"/>
  <c r="T88" i="58"/>
  <c r="T89" i="58"/>
  <c r="T90" i="58"/>
  <c r="T91" i="58"/>
  <c r="T92" i="58"/>
  <c r="T93" i="58"/>
  <c r="T94" i="58"/>
  <c r="T95" i="58"/>
  <c r="T96" i="58"/>
  <c r="T97" i="58"/>
  <c r="T98" i="58"/>
  <c r="T99" i="58"/>
  <c r="T100" i="58"/>
  <c r="T101" i="58"/>
  <c r="T102" i="58"/>
  <c r="T103" i="58"/>
  <c r="T104" i="58"/>
  <c r="T105" i="58"/>
  <c r="T106" i="58"/>
  <c r="T107" i="58"/>
  <c r="T108" i="58"/>
  <c r="T109" i="58"/>
  <c r="T110" i="58"/>
  <c r="T111" i="58"/>
  <c r="T112" i="58"/>
  <c r="T113" i="58"/>
  <c r="T114" i="58"/>
  <c r="T115" i="58"/>
  <c r="T116" i="58"/>
  <c r="T117" i="58"/>
  <c r="T118" i="58"/>
  <c r="T119" i="58"/>
  <c r="T120" i="58"/>
  <c r="T121" i="58"/>
  <c r="T122" i="58"/>
  <c r="T123" i="58"/>
  <c r="T124" i="58"/>
  <c r="T125" i="58"/>
  <c r="T126" i="58"/>
  <c r="T127" i="58"/>
  <c r="T128" i="58"/>
  <c r="T129" i="58"/>
  <c r="T130" i="58"/>
  <c r="T131" i="58"/>
  <c r="T132" i="58"/>
  <c r="T133" i="58"/>
  <c r="T134" i="58"/>
  <c r="T135" i="58"/>
  <c r="T136" i="58"/>
  <c r="T137" i="58"/>
  <c r="T138" i="58"/>
  <c r="T139" i="58"/>
  <c r="T140" i="58"/>
  <c r="T141" i="58"/>
  <c r="T142" i="58"/>
  <c r="T143" i="58"/>
  <c r="T144" i="58"/>
  <c r="T145" i="58"/>
  <c r="T146" i="58"/>
  <c r="T147" i="58"/>
  <c r="T148" i="58"/>
  <c r="T149" i="58"/>
  <c r="T150" i="58"/>
  <c r="T151" i="58"/>
  <c r="T152" i="58"/>
  <c r="I153" i="58"/>
  <c r="I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I45" i="58"/>
  <c r="I46" i="58"/>
  <c r="I47" i="58"/>
  <c r="I48" i="58"/>
  <c r="I49" i="58"/>
  <c r="I50" i="58"/>
  <c r="I51" i="58"/>
  <c r="I52" i="58"/>
  <c r="I53" i="58"/>
  <c r="I54" i="58"/>
  <c r="I55" i="58"/>
  <c r="I56" i="58"/>
  <c r="I57" i="58"/>
  <c r="I58" i="58"/>
  <c r="I59" i="58"/>
  <c r="I60" i="58"/>
  <c r="I61" i="58"/>
  <c r="I62" i="58"/>
  <c r="I63" i="58"/>
  <c r="I64" i="58"/>
  <c r="I65" i="58"/>
  <c r="I66" i="58"/>
  <c r="I67" i="58"/>
  <c r="I68" i="58"/>
  <c r="I69" i="58"/>
  <c r="I70" i="58"/>
  <c r="I71" i="58"/>
  <c r="I72" i="58"/>
  <c r="I73" i="58"/>
  <c r="I74" i="58"/>
  <c r="I75" i="58"/>
  <c r="I76" i="58"/>
  <c r="I77" i="58"/>
  <c r="I78" i="58"/>
  <c r="I79" i="58"/>
  <c r="I80" i="58"/>
  <c r="I81" i="58"/>
  <c r="I82" i="58"/>
  <c r="I83" i="58"/>
  <c r="I84" i="58"/>
  <c r="I85" i="58"/>
  <c r="I86" i="58"/>
  <c r="I87" i="58"/>
  <c r="I88" i="58"/>
  <c r="I89" i="58"/>
  <c r="I90" i="58"/>
  <c r="I91" i="58"/>
  <c r="I92" i="58"/>
  <c r="I93" i="58"/>
  <c r="I94" i="58"/>
  <c r="I95" i="58"/>
  <c r="I96" i="58"/>
  <c r="I97" i="58"/>
  <c r="I98" i="58"/>
  <c r="I99" i="58"/>
  <c r="I100" i="58"/>
  <c r="I101" i="58"/>
  <c r="I102" i="58"/>
  <c r="I103" i="58"/>
  <c r="I104" i="58"/>
  <c r="I105" i="58"/>
  <c r="I106" i="58"/>
  <c r="I107" i="58"/>
  <c r="I108" i="58"/>
  <c r="I109" i="58"/>
  <c r="I110" i="58"/>
  <c r="I111" i="58"/>
  <c r="I112" i="58"/>
  <c r="I113" i="58"/>
  <c r="I114" i="58"/>
  <c r="I115" i="58"/>
  <c r="I116" i="58"/>
  <c r="I117" i="58"/>
  <c r="I118" i="58"/>
  <c r="I119" i="58"/>
  <c r="I120" i="58"/>
  <c r="I121" i="58"/>
  <c r="I122" i="58"/>
  <c r="I123" i="58"/>
  <c r="I124" i="58"/>
  <c r="I125" i="58"/>
  <c r="I126" i="58"/>
  <c r="I127" i="58"/>
  <c r="I128" i="58"/>
  <c r="I129" i="58"/>
  <c r="I130" i="58"/>
  <c r="I131" i="58"/>
  <c r="I132" i="58"/>
  <c r="I133" i="58"/>
  <c r="I134" i="58"/>
  <c r="I135" i="58"/>
  <c r="I136" i="58"/>
  <c r="I137" i="58"/>
  <c r="I138" i="58"/>
  <c r="I139" i="58"/>
  <c r="I140" i="58"/>
  <c r="I141" i="58"/>
  <c r="I142" i="58"/>
  <c r="I143" i="58"/>
  <c r="I144" i="58"/>
  <c r="I145" i="58"/>
  <c r="I146" i="58"/>
  <c r="I147" i="58"/>
  <c r="I148" i="58"/>
  <c r="I149" i="58"/>
  <c r="I150" i="58"/>
  <c r="I151" i="58"/>
  <c r="I152" i="58"/>
  <c r="I7" i="58"/>
  <c r="AZ155" i="60" l="1"/>
  <c r="K155" i="60"/>
  <c r="J154" i="61"/>
  <c r="K8" i="55"/>
  <c r="BS154" i="62"/>
  <c r="CL7" i="62"/>
  <c r="CL58" i="62"/>
  <c r="CL62" i="62"/>
  <c r="CL74" i="62"/>
  <c r="CL78" i="62"/>
  <c r="CL66" i="62"/>
  <c r="CL70" i="62"/>
  <c r="I155" i="58"/>
  <c r="AH151" i="58"/>
  <c r="AH143" i="58"/>
  <c r="AH135" i="58"/>
  <c r="AH127" i="58"/>
  <c r="AH119" i="58"/>
  <c r="AH111" i="58"/>
  <c r="AH103" i="58"/>
  <c r="AH95" i="58"/>
  <c r="AH87" i="58"/>
  <c r="AH79" i="58"/>
  <c r="AH71" i="58"/>
  <c r="AH63" i="58"/>
  <c r="AH55" i="58"/>
  <c r="AH47" i="58"/>
  <c r="AH39" i="58"/>
  <c r="AH31" i="58"/>
  <c r="AH23" i="58"/>
  <c r="AH15" i="58"/>
  <c r="CL34" i="62"/>
  <c r="AQ154" i="60"/>
  <c r="AH147" i="58"/>
  <c r="AH139" i="58"/>
  <c r="AH131" i="58"/>
  <c r="AH123" i="58"/>
  <c r="AH115" i="58"/>
  <c r="AH107" i="58"/>
  <c r="AH99" i="58"/>
  <c r="AH91" i="58"/>
  <c r="AH83" i="58"/>
  <c r="AH75" i="58"/>
  <c r="AH67" i="58"/>
  <c r="AH59" i="58"/>
  <c r="AH51" i="58"/>
  <c r="AH43" i="58"/>
  <c r="AH35" i="58"/>
  <c r="AH27" i="58"/>
  <c r="AH19" i="58"/>
  <c r="AH11" i="58"/>
  <c r="AH152" i="58"/>
  <c r="AH144" i="58"/>
  <c r="AH136" i="58"/>
  <c r="AH132" i="58"/>
  <c r="AH128" i="58"/>
  <c r="AH124" i="58"/>
  <c r="AH120" i="58"/>
  <c r="AH116" i="58"/>
  <c r="AH112" i="58"/>
  <c r="AH108" i="58"/>
  <c r="AH104" i="58"/>
  <c r="AH100" i="58"/>
  <c r="AH96" i="58"/>
  <c r="AH92" i="58"/>
  <c r="AH88" i="58"/>
  <c r="AH84" i="58"/>
  <c r="AH80" i="58"/>
  <c r="AH76" i="58"/>
  <c r="AH72" i="58"/>
  <c r="AH68" i="58"/>
  <c r="AH64" i="58"/>
  <c r="AH60" i="58"/>
  <c r="AH56" i="58"/>
  <c r="AH52" i="58"/>
  <c r="AH48" i="58"/>
  <c r="AH44" i="58"/>
  <c r="AH40" i="58"/>
  <c r="AH36" i="58"/>
  <c r="AH32" i="58"/>
  <c r="AH28" i="58"/>
  <c r="AH24" i="58"/>
  <c r="AH20" i="58"/>
  <c r="AH16" i="58"/>
  <c r="AH12" i="58"/>
  <c r="AH8" i="58"/>
  <c r="AH148" i="58"/>
  <c r="AH140" i="58"/>
  <c r="CL143" i="62"/>
  <c r="CL151" i="62"/>
  <c r="CL82" i="62"/>
  <c r="CL86" i="62"/>
  <c r="CL90" i="62"/>
  <c r="CL94" i="62"/>
  <c r="CL98" i="62"/>
  <c r="CL102" i="62"/>
  <c r="CL106" i="62"/>
  <c r="CL110" i="62"/>
  <c r="CL114" i="62"/>
  <c r="CL118" i="62"/>
  <c r="CL122" i="62"/>
  <c r="CL126" i="62"/>
  <c r="CL130" i="62"/>
  <c r="CL134" i="62"/>
  <c r="CL142" i="62"/>
  <c r="CL150" i="62"/>
  <c r="CL15" i="62"/>
  <c r="CL23" i="62"/>
  <c r="CL31" i="62"/>
  <c r="CL39" i="62"/>
  <c r="CL47" i="62"/>
  <c r="CL55" i="62"/>
  <c r="CL63" i="62"/>
  <c r="CL71" i="62"/>
  <c r="CL79" i="62"/>
  <c r="CL87" i="62"/>
  <c r="CL95" i="62"/>
  <c r="CL103" i="62"/>
  <c r="CL111" i="62"/>
  <c r="CL119" i="62"/>
  <c r="CL127" i="62"/>
  <c r="CL135" i="62"/>
  <c r="CL138" i="62"/>
  <c r="CL8" i="62"/>
  <c r="CL11" i="62"/>
  <c r="CL19" i="62"/>
  <c r="CL27" i="62"/>
  <c r="CL35" i="62"/>
  <c r="CL43" i="62"/>
  <c r="CL51" i="62"/>
  <c r="CL59" i="62"/>
  <c r="CL67" i="62"/>
  <c r="CL75" i="62"/>
  <c r="CL83" i="62"/>
  <c r="CL91" i="62"/>
  <c r="CL99" i="62"/>
  <c r="CL107" i="62"/>
  <c r="CL115" i="62"/>
  <c r="CL123" i="62"/>
  <c r="CL131" i="62"/>
  <c r="CL139" i="62"/>
  <c r="CL147" i="62"/>
  <c r="AH153" i="58"/>
  <c r="AH146" i="58"/>
  <c r="AH138" i="58"/>
  <c r="AH130" i="58"/>
  <c r="AH118" i="58"/>
  <c r="AH114" i="58"/>
  <c r="AH106" i="58"/>
  <c r="AH102" i="58"/>
  <c r="AH98" i="58"/>
  <c r="AH90" i="58"/>
  <c r="AH86" i="58"/>
  <c r="AH82" i="58"/>
  <c r="AH78" i="58"/>
  <c r="AH74" i="58"/>
  <c r="AH70" i="58"/>
  <c r="AH66" i="58"/>
  <c r="AH62" i="58"/>
  <c r="AH58" i="58"/>
  <c r="AH54" i="58"/>
  <c r="AH50" i="58"/>
  <c r="AH46" i="58"/>
  <c r="AH42" i="58"/>
  <c r="AH38" i="58"/>
  <c r="AH34" i="58"/>
  <c r="AH30" i="58"/>
  <c r="AH26" i="58"/>
  <c r="AH22" i="58"/>
  <c r="AH18" i="58"/>
  <c r="AH14" i="58"/>
  <c r="AH10" i="58"/>
  <c r="AH150" i="58"/>
  <c r="AH142" i="58"/>
  <c r="AH134" i="58"/>
  <c r="AH126" i="58"/>
  <c r="AH122" i="58"/>
  <c r="AH110" i="58"/>
  <c r="AH94" i="58"/>
  <c r="AH149" i="58"/>
  <c r="AH145" i="58"/>
  <c r="AH141" i="58"/>
  <c r="AH137" i="58"/>
  <c r="AH133" i="58"/>
  <c r="AH129" i="58"/>
  <c r="AH125" i="58"/>
  <c r="AH121" i="58"/>
  <c r="AH117" i="58"/>
  <c r="AH113" i="58"/>
  <c r="AH109" i="58"/>
  <c r="AH105" i="58"/>
  <c r="AH101" i="58"/>
  <c r="AH97" i="58"/>
  <c r="AH93" i="58"/>
  <c r="AH89" i="58"/>
  <c r="AH85" i="58"/>
  <c r="AH81" i="58"/>
  <c r="AH77" i="58"/>
  <c r="AH73" i="58"/>
  <c r="AH69" i="58"/>
  <c r="AH65" i="58"/>
  <c r="AH61" i="58"/>
  <c r="AH57" i="58"/>
  <c r="AH53" i="58"/>
  <c r="AH49" i="58"/>
  <c r="AH45" i="58"/>
  <c r="AH41" i="58"/>
  <c r="AH37" i="58"/>
  <c r="AH33" i="58"/>
  <c r="AH29" i="58"/>
  <c r="AH25" i="58"/>
  <c r="AH21" i="58"/>
  <c r="AH17" i="58"/>
  <c r="AH13" i="58"/>
  <c r="AH9" i="58"/>
  <c r="CK156" i="62"/>
  <c r="CL13" i="62"/>
  <c r="CL17" i="62"/>
  <c r="CL21" i="62"/>
  <c r="CL25" i="62"/>
  <c r="CL29" i="62"/>
  <c r="CL33" i="62"/>
  <c r="CL37" i="62"/>
  <c r="CL41" i="62"/>
  <c r="CL45" i="62"/>
  <c r="CL49" i="62"/>
  <c r="CL53" i="62"/>
  <c r="CL57" i="62"/>
  <c r="CL61" i="62"/>
  <c r="CL65" i="62"/>
  <c r="CL69" i="62"/>
  <c r="CL73" i="62"/>
  <c r="CL77" i="62"/>
  <c r="CL81" i="62"/>
  <c r="CL85" i="62"/>
  <c r="CL89" i="62"/>
  <c r="CL93" i="62"/>
  <c r="CL97" i="62"/>
  <c r="CL101" i="62"/>
  <c r="CL105" i="62"/>
  <c r="CL109" i="62"/>
  <c r="CL113" i="62"/>
  <c r="CL117" i="62"/>
  <c r="CL121" i="62"/>
  <c r="CL125" i="62"/>
  <c r="CL129" i="62"/>
  <c r="CL133" i="62"/>
  <c r="CL137" i="62"/>
  <c r="CL141" i="62"/>
  <c r="CL145" i="62"/>
  <c r="CL149" i="62"/>
  <c r="CL152" i="62"/>
  <c r="CL146" i="62"/>
  <c r="CL9" i="62"/>
  <c r="CL12" i="62"/>
  <c r="CL16" i="62"/>
  <c r="CL20" i="62"/>
  <c r="CL24" i="62"/>
  <c r="CL28" i="62"/>
  <c r="CL32" i="62"/>
  <c r="CL36" i="62"/>
  <c r="CL40" i="62"/>
  <c r="CL44" i="62"/>
  <c r="CL48" i="62"/>
  <c r="CL52" i="62"/>
  <c r="CL56" i="62"/>
  <c r="CL60" i="62"/>
  <c r="CL64" i="62"/>
  <c r="CL68" i="62"/>
  <c r="CL72" i="62"/>
  <c r="CL76" i="62"/>
  <c r="CL80" i="62"/>
  <c r="CL84" i="62"/>
  <c r="CL88" i="62"/>
  <c r="CL92" i="62"/>
  <c r="CL96" i="62"/>
  <c r="CL100" i="62"/>
  <c r="CL104" i="62"/>
  <c r="CL108" i="62"/>
  <c r="CL112" i="62"/>
  <c r="CL116" i="62"/>
  <c r="CL120" i="62"/>
  <c r="CL124" i="62"/>
  <c r="CL128" i="62"/>
  <c r="CL132" i="62"/>
  <c r="CL136" i="62"/>
  <c r="CL140" i="62"/>
  <c r="CL144" i="62"/>
  <c r="CL148" i="62"/>
  <c r="CL153" i="62"/>
  <c r="AG156" i="58"/>
  <c r="I156" i="58"/>
  <c r="K154" i="60"/>
  <c r="M8" i="61"/>
  <c r="M9" i="61"/>
  <c r="M11" i="61"/>
  <c r="M12" i="61"/>
  <c r="M13" i="61"/>
  <c r="M14" i="61"/>
  <c r="M15" i="61"/>
  <c r="M16" i="61"/>
  <c r="M17" i="61"/>
  <c r="M18" i="61"/>
  <c r="M19" i="61"/>
  <c r="M20" i="61"/>
  <c r="M21" i="61"/>
  <c r="M22" i="61"/>
  <c r="M23" i="61"/>
  <c r="M24" i="61"/>
  <c r="M25" i="61"/>
  <c r="M26" i="61"/>
  <c r="M27" i="61"/>
  <c r="M28" i="61"/>
  <c r="M29" i="61"/>
  <c r="M30" i="61"/>
  <c r="M31" i="61"/>
  <c r="M32" i="61"/>
  <c r="M33" i="61"/>
  <c r="M34" i="61"/>
  <c r="M35" i="61"/>
  <c r="M36" i="61"/>
  <c r="M37" i="61"/>
  <c r="M38" i="61"/>
  <c r="M39" i="61"/>
  <c r="M40" i="61"/>
  <c r="M41" i="61"/>
  <c r="M42" i="61"/>
  <c r="M43" i="61"/>
  <c r="M44" i="61"/>
  <c r="M45" i="61"/>
  <c r="M46" i="61"/>
  <c r="M47" i="61"/>
  <c r="M48" i="61"/>
  <c r="M49" i="61"/>
  <c r="M50" i="61"/>
  <c r="M51" i="61"/>
  <c r="M52" i="61"/>
  <c r="M53" i="61"/>
  <c r="M54" i="61"/>
  <c r="M55" i="61"/>
  <c r="M56" i="61"/>
  <c r="M57" i="61"/>
  <c r="M58" i="61"/>
  <c r="M59" i="61"/>
  <c r="M60" i="61"/>
  <c r="M61" i="61"/>
  <c r="M62" i="61"/>
  <c r="M63" i="61"/>
  <c r="M64" i="61"/>
  <c r="M65" i="61"/>
  <c r="M66" i="61"/>
  <c r="M67" i="61"/>
  <c r="M68" i="61"/>
  <c r="M69" i="61"/>
  <c r="M70" i="61"/>
  <c r="O9" i="55"/>
  <c r="D9" i="55"/>
  <c r="M71" i="61"/>
  <c r="M72" i="61"/>
  <c r="M73" i="61"/>
  <c r="M74" i="61"/>
  <c r="M75" i="61"/>
  <c r="M76" i="61"/>
  <c r="M77" i="61"/>
  <c r="M78" i="61"/>
  <c r="M79" i="61"/>
  <c r="M80" i="61"/>
  <c r="M81" i="61"/>
  <c r="M82" i="61"/>
  <c r="M83" i="61"/>
  <c r="M84" i="61"/>
  <c r="M85" i="61"/>
  <c r="M86" i="61"/>
  <c r="M87" i="61"/>
  <c r="M88" i="61"/>
  <c r="M89" i="61"/>
  <c r="M90" i="61"/>
  <c r="M91" i="61"/>
  <c r="M92" i="61"/>
  <c r="M93" i="61"/>
  <c r="M94" i="61"/>
  <c r="M95" i="61"/>
  <c r="M96" i="61"/>
  <c r="M97" i="61"/>
  <c r="M98" i="61"/>
  <c r="M99" i="61"/>
  <c r="M100" i="61"/>
  <c r="M101" i="61"/>
  <c r="M102" i="61"/>
  <c r="M103" i="61"/>
  <c r="M104" i="61"/>
  <c r="M105" i="61"/>
  <c r="M106" i="61"/>
  <c r="M107" i="61"/>
  <c r="M108" i="61"/>
  <c r="M109" i="61"/>
  <c r="M110" i="61"/>
  <c r="M111" i="61"/>
  <c r="M112" i="61"/>
  <c r="M113" i="61"/>
  <c r="M114" i="61"/>
  <c r="M115" i="61"/>
  <c r="M116" i="61"/>
  <c r="M117" i="61"/>
  <c r="M118" i="61"/>
  <c r="M119" i="61"/>
  <c r="M120" i="61"/>
  <c r="M121" i="61"/>
  <c r="M122" i="61"/>
  <c r="M123" i="61"/>
  <c r="M124" i="61"/>
  <c r="M125" i="61"/>
  <c r="M126" i="61"/>
  <c r="M127" i="61"/>
  <c r="M128" i="61"/>
  <c r="M129" i="61"/>
  <c r="M130" i="61"/>
  <c r="M131" i="61"/>
  <c r="M132" i="61"/>
  <c r="M133" i="61"/>
  <c r="M134" i="61"/>
  <c r="M135" i="61"/>
  <c r="M136" i="61"/>
  <c r="M137" i="61"/>
  <c r="M138" i="61"/>
  <c r="M139" i="61"/>
  <c r="M140" i="61"/>
  <c r="M141" i="61"/>
  <c r="M142" i="61"/>
  <c r="M143" i="61"/>
  <c r="M144" i="61"/>
  <c r="M145" i="61"/>
  <c r="M146" i="61"/>
  <c r="M147" i="61"/>
  <c r="M148" i="61"/>
  <c r="M149" i="61"/>
  <c r="M150" i="61"/>
  <c r="M151" i="61"/>
  <c r="M152" i="61"/>
  <c r="M153" i="61"/>
  <c r="BA8" i="60"/>
  <c r="BA9" i="60"/>
  <c r="BA11" i="60"/>
  <c r="BA12" i="60"/>
  <c r="BA13" i="60"/>
  <c r="BA14" i="60"/>
  <c r="BA15" i="60"/>
  <c r="BA16" i="60"/>
  <c r="BA17" i="60"/>
  <c r="BA18" i="60"/>
  <c r="BA19" i="60"/>
  <c r="BA20" i="60"/>
  <c r="BA21" i="60"/>
  <c r="BA22" i="60"/>
  <c r="BA23" i="60"/>
  <c r="BA24" i="60"/>
  <c r="BA25" i="60"/>
  <c r="BA26" i="60"/>
  <c r="BA27" i="60"/>
  <c r="BA28" i="60"/>
  <c r="BA29" i="60"/>
  <c r="BA30" i="60"/>
  <c r="BA31" i="60"/>
  <c r="BA32" i="60"/>
  <c r="BA33" i="60"/>
  <c r="BA34" i="60"/>
  <c r="BA35" i="60"/>
  <c r="BA36" i="60"/>
  <c r="BA37" i="60"/>
  <c r="BA38" i="60"/>
  <c r="BA39" i="60"/>
  <c r="BA40" i="60"/>
  <c r="BA41" i="60"/>
  <c r="BA42" i="60"/>
  <c r="BA43" i="60"/>
  <c r="BA44" i="60"/>
  <c r="BA45" i="60"/>
  <c r="BA46" i="60"/>
  <c r="BA47" i="60"/>
  <c r="BA48" i="60"/>
  <c r="BA49" i="60"/>
  <c r="BA50" i="60"/>
  <c r="BA51" i="60"/>
  <c r="BA52" i="60"/>
  <c r="BA53" i="60"/>
  <c r="BA54" i="60"/>
  <c r="BA55" i="60"/>
  <c r="BA56" i="60"/>
  <c r="BA57" i="60"/>
  <c r="BA58" i="60"/>
  <c r="BA59" i="60"/>
  <c r="BA60" i="60"/>
  <c r="BA61" i="60"/>
  <c r="BA62" i="60"/>
  <c r="BA63" i="60"/>
  <c r="BA64" i="60"/>
  <c r="BA65" i="60"/>
  <c r="BA66" i="60"/>
  <c r="BA67" i="60"/>
  <c r="BA68" i="60"/>
  <c r="BA69" i="60"/>
  <c r="BA70" i="60"/>
  <c r="BA71" i="60"/>
  <c r="BA72" i="60"/>
  <c r="BA73" i="60"/>
  <c r="BA74" i="60"/>
  <c r="BA75" i="60"/>
  <c r="BA76" i="60"/>
  <c r="BA77" i="60"/>
  <c r="BA78" i="60"/>
  <c r="BA79" i="60"/>
  <c r="BA80" i="60"/>
  <c r="BA81" i="60"/>
  <c r="BA82" i="60"/>
  <c r="BA83" i="60"/>
  <c r="BA84" i="60"/>
  <c r="BA85" i="60"/>
  <c r="BA86" i="60"/>
  <c r="BA87" i="60"/>
  <c r="BA88" i="60"/>
  <c r="BA89" i="60"/>
  <c r="BA90" i="60"/>
  <c r="BA91" i="60"/>
  <c r="BA92" i="60"/>
  <c r="BA93" i="60"/>
  <c r="BA94" i="60"/>
  <c r="BA95" i="60"/>
  <c r="BA96" i="60"/>
  <c r="BA97" i="60"/>
  <c r="BA98" i="60"/>
  <c r="BA99" i="60"/>
  <c r="BA100" i="60"/>
  <c r="BA101" i="60"/>
  <c r="BA102" i="60"/>
  <c r="BA103" i="60"/>
  <c r="BA104" i="60"/>
  <c r="BA105" i="60"/>
  <c r="BA106" i="60"/>
  <c r="BA107" i="60"/>
  <c r="BA108" i="60"/>
  <c r="BA109" i="60"/>
  <c r="BA110" i="60"/>
  <c r="BA111" i="60"/>
  <c r="BA112" i="60"/>
  <c r="BA113" i="60"/>
  <c r="BA114" i="60"/>
  <c r="BA115" i="60"/>
  <c r="BA116" i="60"/>
  <c r="BA117" i="60"/>
  <c r="BA118" i="60"/>
  <c r="BA119" i="60"/>
  <c r="BA120" i="60"/>
  <c r="BA121" i="60"/>
  <c r="BA122" i="60"/>
  <c r="BA123" i="60"/>
  <c r="BA124" i="60"/>
  <c r="BA125" i="60"/>
  <c r="BA126" i="60"/>
  <c r="BA127" i="60"/>
  <c r="BA128" i="60"/>
  <c r="BA129" i="60"/>
  <c r="BA130" i="60"/>
  <c r="BA131" i="60"/>
  <c r="BA132" i="60"/>
  <c r="BA133" i="60"/>
  <c r="BA134" i="60"/>
  <c r="BA135" i="60"/>
  <c r="BA136" i="60"/>
  <c r="BA137" i="60"/>
  <c r="BA138" i="60"/>
  <c r="BA139" i="60"/>
  <c r="BA140" i="60"/>
  <c r="BA141" i="60"/>
  <c r="BA142" i="60"/>
  <c r="BA143" i="60"/>
  <c r="BA144" i="60"/>
  <c r="BA145" i="60"/>
  <c r="BA146" i="60"/>
  <c r="BA147" i="60"/>
  <c r="BA148" i="60"/>
  <c r="BA149" i="60"/>
  <c r="BA150" i="60"/>
  <c r="BA151" i="60"/>
  <c r="BA152" i="60"/>
  <c r="BA153" i="60"/>
  <c r="AZ156" i="60"/>
  <c r="AG154" i="58"/>
  <c r="I154" i="58"/>
  <c r="M10" i="61"/>
  <c r="M7" i="61"/>
  <c r="BA7" i="60"/>
  <c r="AZ154" i="60"/>
  <c r="BA10" i="60"/>
  <c r="M154" i="61" l="1"/>
  <c r="CL154" i="62"/>
  <c r="CL155" i="62"/>
  <c r="M155" i="61"/>
  <c r="BA154" i="60"/>
  <c r="BA155" i="60"/>
  <c r="B7" i="55"/>
  <c r="T7" i="58" l="1"/>
  <c r="AH7" i="58" l="1"/>
  <c r="AH154" i="58"/>
  <c r="AH155" i="58" l="1"/>
  <c r="N8" i="55" l="1"/>
  <c r="M8" i="55"/>
  <c r="L8" i="55"/>
  <c r="G3" i="1"/>
  <c r="J3" i="1"/>
  <c r="I3" i="1"/>
  <c r="H3" i="1"/>
  <c r="J4" i="1"/>
  <c r="I4" i="1"/>
  <c r="H4" i="1"/>
  <c r="G4" i="1"/>
  <c r="O10" i="55" l="1"/>
  <c r="K4" i="1"/>
  <c r="L4" i="1" s="1"/>
  <c r="K3" i="1"/>
  <c r="L3" i="1" s="1"/>
  <c r="P7" i="55"/>
  <c r="P9" i="55" l="1"/>
  <c r="P8" i="55"/>
</calcChain>
</file>

<file path=xl/sharedStrings.xml><?xml version="1.0" encoding="utf-8"?>
<sst xmlns="http://schemas.openxmlformats.org/spreadsheetml/2006/main" count="1664" uniqueCount="216">
  <si>
    <t xml:space="preserve">Secretaría de Cultura 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</si>
  <si>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</si>
  <si>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</si>
  <si>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</si>
  <si>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</si>
  <si>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</si>
  <si>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</si>
  <si>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Turismo </t>
  </si>
  <si>
    <t xml:space="preserve">Secretaría del Medio Ambiente </t>
  </si>
  <si>
    <t xml:space="preserve">Delegación Azcapotzalco </t>
  </si>
  <si>
    <t xml:space="preserve">Fideicomiso Público Complejo Ambiental Xochimilco </t>
  </si>
  <si>
    <t xml:space="preserve">Fideicomiso Público del Fondo de Apoyo a la Procuración de Justicia del Distrito Federal </t>
  </si>
  <si>
    <t>PRIMER TRIMESTRE</t>
  </si>
  <si>
    <t>TERCER TRIMESTRE</t>
  </si>
  <si>
    <t>JULIO</t>
  </si>
  <si>
    <t>FOLIO CURSO</t>
  </si>
  <si>
    <t>Días</t>
  </si>
  <si>
    <t>Mes</t>
  </si>
  <si>
    <t>Total</t>
  </si>
  <si>
    <t>Subtotal</t>
  </si>
  <si>
    <t>Contraloría General del Distrito Federal</t>
  </si>
  <si>
    <t>Autoridad de la Zona Patrimonio Mundial Natural y Cultural de la Humanidad en Xochimilco, Tláhuac y Milpa Alta</t>
  </si>
  <si>
    <t xml:space="preserve">Consejo para Prevenir y Eliminar la Discriminación en la Ciudad de México </t>
  </si>
  <si>
    <t>Junta de Asistencia Privada del Distrito Federal</t>
  </si>
  <si>
    <t>Servicio de Transportes Eléctricos del Distrito Federal</t>
  </si>
  <si>
    <t>Servicios de Salud Pública del Distrito Federal</t>
  </si>
  <si>
    <t>Institución Privada / Otra Institución</t>
  </si>
  <si>
    <t>LPDPDF</t>
  </si>
  <si>
    <t>Fideicomiso Público de la Zona de Santa Fe</t>
  </si>
  <si>
    <t>Secretaría de Movilidad</t>
  </si>
  <si>
    <t xml:space="preserve">TERCER TRIMESTRE </t>
  </si>
  <si>
    <t xml:space="preserve">CUARTO TRIMESTRE </t>
  </si>
  <si>
    <t xml:space="preserve">Octubre </t>
  </si>
  <si>
    <t xml:space="preserve">Noviembre </t>
  </si>
  <si>
    <t>Agencia de Gestión Urbana de la Ciudad de México</t>
  </si>
  <si>
    <t xml:space="preserve">Autoridad del Espacio Público del Distrito Federal </t>
  </si>
  <si>
    <t>Instituto de Capacitación para el Trabajo de la Ciudad de México</t>
  </si>
  <si>
    <t>Instituto para la Seguridad de las Construcciones en el Distrito Federal</t>
  </si>
  <si>
    <t xml:space="preserve">Manuales </t>
  </si>
  <si>
    <t xml:space="preserve">Total de Participantes </t>
  </si>
  <si>
    <t xml:space="preserve">LTAIPDF </t>
  </si>
  <si>
    <t xml:space="preserve">Total </t>
  </si>
  <si>
    <t xml:space="preserve">Manules entregados por trimestre </t>
  </si>
  <si>
    <t>1er</t>
  </si>
  <si>
    <t>2do</t>
  </si>
  <si>
    <t>3er</t>
  </si>
  <si>
    <t>4to</t>
  </si>
  <si>
    <t>Total del trimestre</t>
  </si>
  <si>
    <t xml:space="preserve">En existencia </t>
  </si>
  <si>
    <t xml:space="preserve">Inventario Inicial </t>
  </si>
  <si>
    <t xml:space="preserve">Inventario Final </t>
  </si>
  <si>
    <t xml:space="preserve">ENERO </t>
  </si>
  <si>
    <t xml:space="preserve">SUJETOS OBLIGADOS </t>
  </si>
  <si>
    <t xml:space="preserve">Admo. Centralizada </t>
  </si>
  <si>
    <t>Legislativo</t>
  </si>
  <si>
    <t>Judicial</t>
  </si>
  <si>
    <t xml:space="preserve">Partido Humanista </t>
  </si>
  <si>
    <t>Partidos Políticos</t>
  </si>
  <si>
    <t>Delegaciones</t>
  </si>
  <si>
    <t>Autonomos</t>
  </si>
  <si>
    <t>Sistema de Movilidad 1 (Sistema M1)</t>
  </si>
  <si>
    <t>Desconcentrados…</t>
  </si>
  <si>
    <t>Otros</t>
  </si>
  <si>
    <t xml:space="preserve">Sindicatos </t>
  </si>
  <si>
    <t>Asociación Sindical de Trabajadores del Instituto de Vivienda del Distrito Federal</t>
  </si>
  <si>
    <t>Asociación Sindical de Trabajadores del Metro</t>
  </si>
  <si>
    <t>Sindicato Auténtico de Trabajadores de la ALDF</t>
  </si>
  <si>
    <t>Sindicato de Empleados del Servicio de Anales de Jurisprudencia</t>
  </si>
  <si>
    <t>Sindicato de la Unión de Trabajadores del Instituto de Educación Media Superior del DF (SUTIEMS)</t>
  </si>
  <si>
    <t>Sindicato de Trabajadores de la ALDF</t>
  </si>
  <si>
    <t>Sindicato de Trabajadores de la Auditoría Superior de la Ciudad de México</t>
  </si>
  <si>
    <t>Sindicato de Trabajadores de Transporte de Pasajeros del Distrito Federal</t>
  </si>
  <si>
    <t>Sindicato de Trabajadores del Poder Judicial del DF</t>
  </si>
  <si>
    <t>Sindicato de Trabajadores del Tribunal de lo Contencioso Administrativo del Distrito Federal</t>
  </si>
  <si>
    <t>Sindicato de Trabajadores del TSJDF</t>
  </si>
  <si>
    <t>Sindicato del Heroico Cuerpo de Bomberos de DF</t>
  </si>
  <si>
    <t>Sindicato Democrático de los Trabajadores de la Procuraduría Social del Distrito Federal</t>
  </si>
  <si>
    <t>Sindicato Democrático Independiente del Sistema de Transporte Colectivo</t>
  </si>
  <si>
    <t>Sindicato Independiente de Trabajadores del Instituto de Educación Media Superior del DF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</si>
  <si>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</si>
  <si>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</si>
  <si>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</si>
  <si>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</si>
  <si>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</si>
  <si>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Sujetos Obligados </t>
  </si>
  <si>
    <t>SEGUNDO TRIMESTRE</t>
  </si>
  <si>
    <t>CUARTO TRIMESTRE</t>
  </si>
  <si>
    <t>Agencia de Protección Sanitaria del Gobierno del DF</t>
  </si>
  <si>
    <t>Asamblea Legislativa del Distrito Federal</t>
  </si>
  <si>
    <t xml:space="preserve">Auditoría Superior de la Ciudad de México </t>
  </si>
  <si>
    <t xml:space="preserve"> Autoridad del Centro Histórico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</si>
  <si>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</si>
  <si>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</si>
  <si>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</si>
  <si>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Centro de Comando, Control, Cómputo, Comunicaciones y Contacto Ciudadano de la Ciudad de México</t>
  </si>
  <si>
    <t>Comisión de Derechos Humanos del Distrito Federal</t>
  </si>
  <si>
    <t>Comisión de Filmaciones de la Ciudad de México</t>
  </si>
  <si>
    <t>Comisión para la Reconstrucción, Recuperación y Transformación de la Ciudad de México, en una CDMX cada vez mas resilente.</t>
  </si>
  <si>
    <t>Consejería Jurídica y de Servicios Legales</t>
  </si>
  <si>
    <t>Consejo de Evaluación del Desarrollo Social del DF</t>
  </si>
  <si>
    <t>Consejo de la Judicatura de la Ciudad de México</t>
  </si>
  <si>
    <t>Consejo Económico y Social de la Ciudad de México</t>
  </si>
  <si>
    <t>Coordinación de los Centros de Transferencia Modal del Distrito Federal</t>
  </si>
  <si>
    <t>Corporación Mexicana de Impresión, S.A. de C.V.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</si>
  <si>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</si>
  <si>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</si>
  <si>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</si>
  <si>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</si>
  <si>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</si>
  <si>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</si>
  <si>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</si>
  <si>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</si>
  <si>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</si>
  <si>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</si>
  <si>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</si>
  <si>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</si>
  <si>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</si>
  <si>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</si>
  <si>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</si>
  <si>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Encuentro Social</t>
  </si>
  <si>
    <t>Escuela de Administración Pública del DF</t>
  </si>
  <si>
    <t>Fideicomiso Centro Histórico de la Ciudad de México</t>
  </si>
  <si>
    <t>Fideicomiso de Recuperación Crediticia de la Ciudad de México</t>
  </si>
  <si>
    <t>Fideicomiso Educación Garantizada del DF</t>
  </si>
  <si>
    <t>Fideicomiso Fondo para el Desarrollo Económico y Social de la Ciudad de México</t>
  </si>
  <si>
    <t>Fideicomiso Museo de Arte Popular Mexicano</t>
  </si>
  <si>
    <t>Fideicomiso Museo del Estanquillo</t>
  </si>
  <si>
    <t xml:space="preserve">Fideicomiso para el Fondo de Promoción para el Financiamiento del Transporte Público                                                            </t>
  </si>
  <si>
    <t>Fideicomiso para la Promoción y Desarrollo del Cine Mexicano en el Distrito Federal</t>
  </si>
  <si>
    <t>Fondo Ambiental Público del Distrito Federal</t>
  </si>
  <si>
    <t>Fondo de Desarrollo Económico del Distrito Federal</t>
  </si>
  <si>
    <t>Fondo Mixto de Promoción Turística del DF</t>
  </si>
  <si>
    <t>Fondo para el Desarrollo Social de la Ciudad de México</t>
  </si>
  <si>
    <t>Fondo para la Atención y Apoyo a las Víctimas del Delito</t>
  </si>
  <si>
    <t>Heroico Cuerpo de Bomberos del Distrito Federal</t>
  </si>
  <si>
    <t>Instituto de Acceso a la Información Pública y Protección de Datos Personales del Distrito Federal</t>
  </si>
  <si>
    <t>Instituto de Educación Media Superior del DF</t>
  </si>
  <si>
    <t>Instituto de Formación Profesional</t>
  </si>
  <si>
    <t>Instituto de la Juventud del Distrito Federal</t>
  </si>
  <si>
    <t>Instituto de las Mujeres del Distrito Federal</t>
  </si>
  <si>
    <t>Instituto de Verificación Administrativa del DF</t>
  </si>
  <si>
    <t>Instituto de Vivienda del Distrito Federal</t>
  </si>
  <si>
    <t>Instituto del Deporte del Distrito Federal</t>
  </si>
  <si>
    <t>Instituto Electoral de la Ciudad de México</t>
  </si>
  <si>
    <t>Instituto Local de la Infraestructura Física Educativa del Distrito Federal</t>
  </si>
  <si>
    <t>Instituto para la Atención y Prevención de las Adicciones en la Ciudad de México</t>
  </si>
  <si>
    <t>Instituto de las Personas con Discapacidad de la Ciudad de México</t>
  </si>
  <si>
    <t>Jefatura de Gobierno del Distrito Federal</t>
  </si>
  <si>
    <t>Junta Local de Conciliación y Arbitraje del DF</t>
  </si>
  <si>
    <t>Mecanismo de Protección Integral de Personas Defensoras de Derechos Humanos y Periodistas del DF</t>
  </si>
  <si>
    <t>Metrobús</t>
  </si>
  <si>
    <t>MORENA</t>
  </si>
  <si>
    <t xml:space="preserve">Movimiento Ciudadano </t>
  </si>
  <si>
    <t>Nueva Alianza</t>
  </si>
  <si>
    <t>Oficialía Mayor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</si>
  <si>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</si>
  <si>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</si>
  <si>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</si>
  <si>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</si>
  <si>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</si>
  <si>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Planta de Asfalto del Distrito Federal</t>
  </si>
  <si>
    <t>Policía Auxiliar</t>
  </si>
  <si>
    <t xml:space="preserve">Policía Bancaria e Industrial </t>
  </si>
  <si>
    <t>PROCDMX, S.A. de C.V.</t>
  </si>
  <si>
    <t>Procuraduría Ambiental y del Ordenamiento Territorial del Distrito Federal</t>
  </si>
  <si>
    <t>Procuraduría General de Justicia del Distrito Federal</t>
  </si>
  <si>
    <t>Procuraduría Social del Distrito Federal</t>
  </si>
  <si>
    <t>Proyecto Metro del Distrito Federal</t>
  </si>
  <si>
    <t>Secretaría de Ciencia,Tecnología e Innovación</t>
  </si>
  <si>
    <t>Secretaría de Desarrollo Económico</t>
  </si>
  <si>
    <t>Secretaría de Desarrollo Rural y Equidad para las Comunidades</t>
  </si>
  <si>
    <t>Secretaría de Gobierno</t>
  </si>
  <si>
    <t>Secretaría de Protección Civil</t>
  </si>
  <si>
    <t>Secretaría de Salud</t>
  </si>
  <si>
    <t xml:space="preserve">Secretaría de Trabajo y Fomento al Empleo </t>
  </si>
  <si>
    <t>Secretaría Ejecutiva del Mecanismo de Seguimiento y Evaluación del Programa de Derechos Humanos del Distrito Federal</t>
  </si>
  <si>
    <t>Servicios Metropolitanos, S.A. de C.V.</t>
  </si>
  <si>
    <t>Sistema de Aguas de la Ciudad de México</t>
  </si>
  <si>
    <t>Sistema de Radio y Televisión Digital del Gobierno del Distrito Federal (Capital 21)</t>
  </si>
  <si>
    <t xml:space="preserve">Sistema de Transporte Colectivo </t>
  </si>
  <si>
    <t>Sistema para el Desarrollo Integral de la Familia del Distrito Federal</t>
  </si>
  <si>
    <t>Tribunal de Justicia Administrativa de la Ciudad de México</t>
  </si>
  <si>
    <t>Tribunal Electoral de la Ciudad de México</t>
  </si>
  <si>
    <t>Tribunal Superior de Justicia de la Ciudad de México</t>
  </si>
  <si>
    <t>Universidad Autónoma de la Ciudad de México</t>
  </si>
  <si>
    <t>Universidad de la Policía de la Ciudad de México</t>
  </si>
  <si>
    <t>Alianza de Tranviarios de México</t>
  </si>
  <si>
    <t xml:space="preserve">Actualización: 23 de febrero de 2018   </t>
  </si>
  <si>
    <t>Enero</t>
  </si>
  <si>
    <t>Febrero</t>
  </si>
  <si>
    <t>SIPOT (Solución de errores en los formatos) y Lineamientos y Obligaciones de Transparencia</t>
  </si>
  <si>
    <t xml:space="preserve">Archivos y Gestión Documental </t>
  </si>
  <si>
    <t xml:space="preserve">Archivos, Transparencia y Datos Personales </t>
  </si>
  <si>
    <t>Recurso de Revisión, Prueba de Daño y Elaboración de Versiones Públicas</t>
  </si>
  <si>
    <t xml:space="preserve">Clasificación de Información </t>
  </si>
  <si>
    <t>Marzo</t>
  </si>
  <si>
    <t>Atención a Solicitudes de Información Pública</t>
  </si>
  <si>
    <t>Taller: Recurso de Revisión y Prueba de Daño</t>
  </si>
  <si>
    <t xml:space="preserve">Gobierno Abierto </t>
  </si>
  <si>
    <t>Abril</t>
  </si>
  <si>
    <t>Taller de Solicitudes de Información y Recurso de Revisión</t>
  </si>
  <si>
    <t>Clasificación de Información</t>
  </si>
  <si>
    <t>SIPOT</t>
  </si>
  <si>
    <t>Taller: Recurso de Revisión, Prueba de Daño y Elaboración de Versiones Públicas</t>
  </si>
  <si>
    <t>Atención a Solicitudes de Información y Recurso de Revisión</t>
  </si>
  <si>
    <t>Mayo</t>
  </si>
  <si>
    <t>Junio</t>
  </si>
  <si>
    <t xml:space="preserve">Mayo </t>
  </si>
  <si>
    <t>Julio</t>
  </si>
  <si>
    <t>Agosto</t>
  </si>
  <si>
    <t>Septiembre</t>
  </si>
  <si>
    <t>17/09/218</t>
  </si>
  <si>
    <t>Acreditados</t>
  </si>
  <si>
    <t>No acreditados</t>
  </si>
  <si>
    <t>Porcentaje de Acreditados</t>
  </si>
  <si>
    <t xml:space="preserve">Porcentaje de Acreditados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</si>
</sst>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3" tint="-0.249977111117893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3258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theme="3" tint="-0.249977111117893"/>
      </left>
      <right style="slantDashDot">
        <color theme="3" tint="-0.249977111117893"/>
      </right>
      <top style="slantDashDot">
        <color theme="3" tint="-0.249977111117893"/>
      </top>
      <bottom style="slantDashDot">
        <color theme="3" tint="-0.249977111117893"/>
      </bottom>
      <diagonal/>
    </border>
    <border>
      <left style="slantDashDot">
        <color theme="3" tint="-0.249977111117893"/>
      </left>
      <right/>
      <top style="slantDashDot">
        <color theme="3" tint="-0.249977111117893"/>
      </top>
      <bottom style="slantDashDot">
        <color theme="3" tint="-0.249977111117893"/>
      </bottom>
      <diagonal/>
    </border>
    <border>
      <left/>
      <right style="slantDashDot">
        <color theme="3" tint="-0.249977111117893"/>
      </right>
      <top style="slantDashDot">
        <color theme="3" tint="-0.249977111117893"/>
      </top>
      <bottom style="slantDashDot">
        <color theme="3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21"/>
      </right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8" borderId="2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5" fillId="11" borderId="0" xfId="0" applyFont="1" applyFill="1" applyAlignment="1">
      <alignment horizontal="right" vertical="center"/>
    </xf>
    <xf numFmtId="0" fontId="2" fillId="11" borderId="0" xfId="0" applyFont="1" applyFill="1" applyAlignment="1">
      <alignment horizontal="right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/>
    <xf numFmtId="0" fontId="13" fillId="11" borderId="0" xfId="0" applyFont="1" applyFill="1" applyAlignment="1">
      <alignment horizontal="center"/>
    </xf>
    <xf numFmtId="0" fontId="13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 applyAlignment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11" borderId="0" xfId="0" applyFont="1" applyFill="1" applyAlignment="1">
      <alignment vertical="center" wrapText="1"/>
    </xf>
    <xf numFmtId="0" fontId="7" fillId="11" borderId="0" xfId="0" applyFont="1" applyFill="1" applyAlignment="1">
      <alignment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2" fillId="11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/>
    <xf numFmtId="14" fontId="13" fillId="2" borderId="6" xfId="0" applyNumberFormat="1" applyFont="1" applyFill="1" applyBorder="1" applyAlignment="1">
      <alignment horizontal="center"/>
    </xf>
    <xf numFmtId="0" fontId="2" fillId="11" borderId="6" xfId="0" applyFont="1" applyFill="1" applyBorder="1" applyAlignment="1"/>
    <xf numFmtId="0" fontId="0" fillId="0" borderId="6" xfId="0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" fillId="11" borderId="11" xfId="0" applyFont="1" applyFill="1" applyBorder="1" applyAlignment="1"/>
    <xf numFmtId="0" fontId="2" fillId="11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/>
    <xf numFmtId="0" fontId="15" fillId="0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14" fontId="13" fillId="0" borderId="6" xfId="0" applyNumberFormat="1" applyFont="1" applyFill="1" applyBorder="1" applyAlignment="1">
      <alignment horizontal="center"/>
    </xf>
    <xf numFmtId="14" fontId="13" fillId="0" borderId="6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0" borderId="0" xfId="0" applyBorder="1"/>
    <xf numFmtId="3" fontId="17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14" xfId="0" applyFill="1" applyBorder="1" applyAlignment="1">
      <alignment horizontal="justify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14" fontId="13" fillId="2" borderId="14" xfId="0" applyNumberFormat="1" applyFont="1" applyFill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/>
    </xf>
    <xf numFmtId="0" fontId="13" fillId="6" borderId="14" xfId="0" applyFont="1" applyFill="1" applyBorder="1"/>
    <xf numFmtId="0" fontId="0" fillId="6" borderId="14" xfId="0" applyFill="1" applyBorder="1"/>
    <xf numFmtId="0" fontId="3" fillId="6" borderId="14" xfId="0" applyFont="1" applyFill="1" applyBorder="1" applyAlignment="1"/>
    <xf numFmtId="0" fontId="3" fillId="6" borderId="14" xfId="0" applyFont="1" applyFill="1" applyBorder="1" applyAlignment="1">
      <alignment horizontal="center"/>
    </xf>
    <xf numFmtId="0" fontId="3" fillId="6" borderId="0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/>
    <xf numFmtId="0" fontId="3" fillId="6" borderId="15" xfId="0" applyFont="1" applyFill="1" applyBorder="1" applyAlignment="1">
      <alignment horizontal="center" vertical="center" wrapText="1"/>
    </xf>
    <xf numFmtId="0" fontId="0" fillId="6" borderId="15" xfId="0" applyFill="1" applyBorder="1"/>
    <xf numFmtId="0" fontId="18" fillId="6" borderId="0" xfId="0" applyFont="1" applyFill="1" applyBorder="1" applyAlignment="1">
      <alignment horizontal="left" vertical="center" wrapText="1" shrinkToFit="1"/>
    </xf>
    <xf numFmtId="0" fontId="0" fillId="5" borderId="0" xfId="0" applyFill="1"/>
    <xf numFmtId="0" fontId="19" fillId="10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10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2" fillId="3" borderId="8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14" borderId="0" xfId="0" applyFont="1" applyFill="1" applyAlignment="1">
      <alignment vertical="center" wrapText="1"/>
    </xf>
    <xf numFmtId="0" fontId="7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5" fillId="14" borderId="0" xfId="0" applyFont="1" applyFill="1" applyAlignment="1">
      <alignment horizontal="right" vertical="center"/>
    </xf>
    <xf numFmtId="0" fontId="2" fillId="14" borderId="0" xfId="0" applyFont="1" applyFill="1" applyAlignment="1">
      <alignment horizontal="right" vertical="center"/>
    </xf>
    <xf numFmtId="0" fontId="3" fillId="14" borderId="0" xfId="0" applyFont="1" applyFill="1" applyBorder="1" applyAlignment="1">
      <alignment vertical="center"/>
    </xf>
    <xf numFmtId="0" fontId="3" fillId="14" borderId="0" xfId="0" applyFont="1" applyFill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13" fillId="14" borderId="0" xfId="0" applyFont="1" applyFill="1" applyAlignment="1">
      <alignment horizontal="center"/>
    </xf>
    <xf numFmtId="0" fontId="13" fillId="14" borderId="0" xfId="0" applyFont="1" applyFill="1"/>
    <xf numFmtId="0" fontId="0" fillId="14" borderId="0" xfId="0" applyFill="1"/>
    <xf numFmtId="0" fontId="2" fillId="14" borderId="0" xfId="0" applyFont="1" applyFill="1" applyBorder="1" applyAlignment="1"/>
    <xf numFmtId="0" fontId="2" fillId="14" borderId="11" xfId="0" applyFont="1" applyFill="1" applyBorder="1" applyAlignment="1"/>
    <xf numFmtId="0" fontId="2" fillId="14" borderId="6" xfId="0" applyFont="1" applyFill="1" applyBorder="1" applyAlignment="1"/>
    <xf numFmtId="0" fontId="3" fillId="14" borderId="6" xfId="0" applyFont="1" applyFill="1" applyBorder="1" applyAlignment="1"/>
    <xf numFmtId="0" fontId="3" fillId="14" borderId="7" xfId="0" applyFont="1" applyFill="1" applyBorder="1" applyAlignment="1"/>
    <xf numFmtId="0" fontId="2" fillId="14" borderId="8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left" vertical="center"/>
    </xf>
    <xf numFmtId="0" fontId="21" fillId="13" borderId="6" xfId="0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7" fillId="12" borderId="0" xfId="0" applyFont="1" applyFill="1" applyAlignment="1">
      <alignment vertical="center" wrapText="1"/>
    </xf>
    <xf numFmtId="0" fontId="7" fillId="12" borderId="0" xfId="0" applyFont="1" applyFill="1" applyAlignment="1">
      <alignment vertical="center"/>
    </xf>
    <xf numFmtId="0" fontId="0" fillId="12" borderId="0" xfId="0" applyFill="1" applyAlignment="1">
      <alignment horizontal="center" vertical="center"/>
    </xf>
    <xf numFmtId="0" fontId="5" fillId="12" borderId="0" xfId="0" applyFont="1" applyFill="1" applyAlignment="1">
      <alignment horizontal="right" vertical="center"/>
    </xf>
    <xf numFmtId="0" fontId="2" fillId="12" borderId="0" xfId="0" applyFont="1" applyFill="1" applyAlignment="1">
      <alignment horizontal="right" vertical="center"/>
    </xf>
    <xf numFmtId="0" fontId="3" fillId="12" borderId="0" xfId="0" applyFont="1" applyFill="1" applyBorder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0" fontId="13" fillId="12" borderId="0" xfId="0" applyFont="1" applyFill="1"/>
    <xf numFmtId="0" fontId="0" fillId="12" borderId="0" xfId="0" applyFill="1"/>
    <xf numFmtId="0" fontId="2" fillId="12" borderId="0" xfId="0" applyFont="1" applyFill="1" applyBorder="1" applyAlignment="1"/>
    <xf numFmtId="0" fontId="2" fillId="12" borderId="6" xfId="0" applyFont="1" applyFill="1" applyBorder="1" applyAlignment="1"/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3" fillId="12" borderId="7" xfId="0" applyFont="1" applyFill="1" applyBorder="1" applyAlignment="1"/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/>
    <xf numFmtId="0" fontId="3" fillId="3" borderId="14" xfId="0" applyFont="1" applyFill="1" applyBorder="1" applyAlignment="1"/>
    <xf numFmtId="0" fontId="7" fillId="3" borderId="17" xfId="0" applyFont="1" applyFill="1" applyBorder="1" applyAlignment="1">
      <alignment horizontal="center"/>
    </xf>
    <xf numFmtId="0" fontId="7" fillId="3" borderId="14" xfId="0" applyFont="1" applyFill="1" applyBorder="1" applyAlignment="1"/>
    <xf numFmtId="14" fontId="13" fillId="0" borderId="18" xfId="0" applyNumberFormat="1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15" borderId="0" xfId="0" applyFill="1" applyBorder="1"/>
    <xf numFmtId="0" fontId="1" fillId="15" borderId="0" xfId="0" applyFont="1" applyFill="1" applyBorder="1"/>
    <xf numFmtId="0" fontId="0" fillId="15" borderId="0" xfId="0" applyFill="1" applyBorder="1" applyAlignment="1"/>
    <xf numFmtId="0" fontId="0" fillId="16" borderId="0" xfId="0" applyFill="1" applyBorder="1"/>
    <xf numFmtId="0" fontId="0" fillId="17" borderId="0" xfId="0" applyFill="1" applyBorder="1"/>
    <xf numFmtId="0" fontId="3" fillId="14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12" borderId="13" xfId="0" applyFont="1" applyFill="1" applyBorder="1" applyAlignment="1"/>
    <xf numFmtId="0" fontId="2" fillId="12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1" xfId="0" applyBorder="1" applyAlignment="1"/>
    <xf numFmtId="0" fontId="7" fillId="11" borderId="8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13" xfId="0" applyBorder="1" applyAlignment="1"/>
    <xf numFmtId="0" fontId="0" fillId="0" borderId="9" xfId="0" applyBorder="1" applyAlignment="1"/>
    <xf numFmtId="14" fontId="13" fillId="0" borderId="8" xfId="0" applyNumberFormat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3" fillId="11" borderId="13" xfId="0" applyFont="1" applyFill="1" applyBorder="1" applyAlignment="1"/>
    <xf numFmtId="0" fontId="3" fillId="11" borderId="8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/>
    </xf>
    <xf numFmtId="0" fontId="20" fillId="18" borderId="6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/>
    </xf>
    <xf numFmtId="0" fontId="4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15" fillId="20" borderId="6" xfId="0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horizontal="center"/>
    </xf>
    <xf numFmtId="0" fontId="8" fillId="20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right" vertical="center"/>
    </xf>
    <xf numFmtId="0" fontId="0" fillId="13" borderId="13" xfId="0" applyFill="1" applyBorder="1" applyAlignment="1">
      <alignment horizontal="right" vertical="center"/>
    </xf>
    <xf numFmtId="0" fontId="0" fillId="13" borderId="9" xfId="0" applyFill="1" applyBorder="1" applyAlignment="1">
      <alignment horizontal="right" vertical="center"/>
    </xf>
    <xf numFmtId="0" fontId="2" fillId="11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right" vertical="center"/>
    </xf>
    <xf numFmtId="0" fontId="3" fillId="14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0" fillId="19" borderId="6" xfId="0" applyFill="1" applyBorder="1" applyAlignment="1">
      <alignment horizontal="right" vertical="center"/>
    </xf>
    <xf numFmtId="0" fontId="10" fillId="18" borderId="5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0" fillId="5" borderId="6" xfId="0" applyFill="1" applyBorder="1" applyAlignment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right"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9" fontId="20" fillId="18" borderId="6" xfId="0" applyNumberFormat="1" applyFont="1" applyFill="1" applyBorder="1" applyAlignment="1">
      <alignment horizontal="center" vertical="center"/>
    </xf>
    <xf numFmtId="10" fontId="20" fillId="3" borderId="6" xfId="0" applyNumberFormat="1" applyFont="1" applyFill="1" applyBorder="1" applyAlignment="1">
      <alignment horizontal="center" vertical="center"/>
    </xf>
    <xf numFmtId="10" fontId="20" fillId="11" borderId="6" xfId="0" applyNumberFormat="1" applyFont="1" applyFill="1" applyBorder="1" applyAlignment="1">
      <alignment horizontal="center" vertical="center"/>
    </xf>
    <xf numFmtId="164" fontId="20" fillId="20" borderId="6" xfId="0" applyNumberFormat="1" applyFont="1" applyFill="1" applyBorder="1" applyAlignment="1">
      <alignment horizontal="center" vertical="center"/>
    </xf>
    <xf numFmtId="9" fontId="8" fillId="7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258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opLeftCell="A101" zoomScaleNormal="100" workbookViewId="0">
      <selection activeCell="C3" sqref="C3:C149"/>
    </sheetView>
  </sheetViews>
  <sheetFormatPr baseColWidth="10" defaultRowHeight="15" x14ac:dyDescent="0.25"/>
  <cols>
    <col min="1" max="2" width="5.42578125" style="3" customWidth="1"/>
    <col min="3" max="3" width="99.85546875" customWidth="1"/>
  </cols>
  <sheetData>
    <row r="1" spans="1:12" ht="15.75" thickBot="1" x14ac:dyDescent="0.3">
      <c r="E1" s="220" t="s">
        <v>49</v>
      </c>
      <c r="F1" s="220"/>
      <c r="G1" s="220" t="s">
        <v>42</v>
      </c>
      <c r="H1" s="220"/>
      <c r="I1" s="220"/>
      <c r="J1" s="220"/>
      <c r="K1" s="221" t="s">
        <v>50</v>
      </c>
      <c r="L1" s="222"/>
    </row>
    <row r="2" spans="1:12" ht="30.75" thickBot="1" x14ac:dyDescent="0.3">
      <c r="C2" s="1" t="s">
        <v>52</v>
      </c>
      <c r="E2" s="24" t="s">
        <v>38</v>
      </c>
      <c r="F2" s="24" t="s">
        <v>41</v>
      </c>
      <c r="G2" s="24" t="s">
        <v>43</v>
      </c>
      <c r="H2" s="24" t="s">
        <v>44</v>
      </c>
      <c r="I2" s="24" t="s">
        <v>45</v>
      </c>
      <c r="J2" s="24" t="s">
        <v>46</v>
      </c>
      <c r="K2" s="24" t="s">
        <v>47</v>
      </c>
      <c r="L2" s="24" t="s">
        <v>48</v>
      </c>
    </row>
    <row r="3" spans="1:12" ht="15.75" thickBot="1" x14ac:dyDescent="0.3">
      <c r="A3" s="8">
        <v>1</v>
      </c>
      <c r="B3" s="8" t="s">
        <v>61</v>
      </c>
      <c r="C3" s="166" t="s">
        <v>34</v>
      </c>
      <c r="E3" s="22" t="s">
        <v>40</v>
      </c>
      <c r="F3" s="23">
        <v>627</v>
      </c>
      <c r="G3" s="23" t="e">
        <f>#REF! +#REF!</f>
        <v>#REF!</v>
      </c>
      <c r="H3" s="23" t="e">
        <f>#REF!</f>
        <v>#REF!</v>
      </c>
      <c r="I3" s="23" t="e">
        <f>#REF!</f>
        <v>#REF!</v>
      </c>
      <c r="J3" s="23" t="e">
        <f>#REF!</f>
        <v>#REF!</v>
      </c>
      <c r="K3" s="23" t="e">
        <f>SUM(G3:J3)</f>
        <v>#REF!</v>
      </c>
      <c r="L3" s="23" t="e">
        <f>F3-K3</f>
        <v>#REF!</v>
      </c>
    </row>
    <row r="4" spans="1:12" ht="15.75" thickBot="1" x14ac:dyDescent="0.3">
      <c r="A4" s="8">
        <v>2</v>
      </c>
      <c r="B4" s="8" t="s">
        <v>61</v>
      </c>
      <c r="C4" s="165" t="s">
        <v>87</v>
      </c>
      <c r="E4" s="22" t="s">
        <v>27</v>
      </c>
      <c r="F4" s="23">
        <v>975</v>
      </c>
      <c r="G4" s="23" t="e">
        <f>#REF!</f>
        <v>#REF!</v>
      </c>
      <c r="H4" s="23" t="e">
        <f>#REF!</f>
        <v>#REF!</v>
      </c>
      <c r="I4" s="23" t="e">
        <f>#REF!</f>
        <v>#REF!</v>
      </c>
      <c r="J4" s="23" t="e">
        <f>#REF!</f>
        <v>#REF!</v>
      </c>
      <c r="K4" s="23" t="e">
        <f>SUM(G4:J4)</f>
        <v>#REF!</v>
      </c>
      <c r="L4" s="23" t="e">
        <f>F4-K4</f>
        <v>#REF!</v>
      </c>
    </row>
    <row r="5" spans="1:12" x14ac:dyDescent="0.25">
      <c r="A5" s="8">
        <v>3</v>
      </c>
      <c r="B5" s="8" t="s">
        <v>54</v>
      </c>
      <c r="C5" s="165" t="s">
        <v>88</v>
      </c>
    </row>
    <row r="6" spans="1:12" x14ac:dyDescent="0.25">
      <c r="A6" s="8">
        <v>4</v>
      </c>
      <c r="B6" s="8" t="s">
        <v>54</v>
      </c>
      <c r="C6" s="165" t="s">
        <v>89</v>
      </c>
    </row>
    <row r="7" spans="1:12" x14ac:dyDescent="0.25">
      <c r="A7" s="8">
        <v>5</v>
      </c>
      <c r="B7" s="8" t="s">
        <v>61</v>
      </c>
      <c r="C7" s="167" t="s">
        <v>21</v>
      </c>
    </row>
    <row r="8" spans="1:12" x14ac:dyDescent="0.25">
      <c r="A8" s="8">
        <v>6</v>
      </c>
      <c r="B8" s="8" t="s">
        <v>61</v>
      </c>
      <c r="C8" s="165" t="s">
        <v>90</v>
      </c>
    </row>
    <row r="9" spans="1:12" x14ac:dyDescent="0.25">
      <c r="A9" s="8">
        <v>7</v>
      </c>
      <c r="B9" s="8" t="s">
        <v>61</v>
      </c>
      <c r="C9" s="165" t="s">
        <v>35</v>
      </c>
    </row>
    <row r="10" spans="1:12" x14ac:dyDescent="0.25">
      <c r="A10" s="8">
        <v>8</v>
      </c>
      <c r="B10" s="8" t="s">
        <v>61</v>
      </c>
      <c r="C10" s="165" t="s">
        <v>91</v>
      </c>
    </row>
    <row r="11" spans="1:12" ht="16.5" customHeight="1" x14ac:dyDescent="0.25">
      <c r="A11" s="8">
        <v>9</v>
      </c>
      <c r="B11" s="8" t="s">
        <v>61</v>
      </c>
      <c r="C11" s="165" t="s">
        <v>92</v>
      </c>
      <c r="I11" s="60"/>
      <c r="J11" s="60"/>
      <c r="K11" s="60"/>
    </row>
    <row r="12" spans="1:12" x14ac:dyDescent="0.25">
      <c r="A12" s="8">
        <v>10</v>
      </c>
      <c r="B12" s="8" t="s">
        <v>61</v>
      </c>
      <c r="C12" s="165" t="s">
        <v>93</v>
      </c>
      <c r="I12" s="60"/>
      <c r="J12" s="60"/>
      <c r="K12" s="60"/>
    </row>
    <row r="13" spans="1:12" x14ac:dyDescent="0.25">
      <c r="A13" s="8">
        <v>11</v>
      </c>
      <c r="B13" s="8" t="s">
        <v>61</v>
      </c>
      <c r="C13" s="165" t="s">
        <v>94</v>
      </c>
      <c r="I13" s="60"/>
      <c r="J13" s="61"/>
      <c r="K13" s="60"/>
    </row>
    <row r="14" spans="1:12" x14ac:dyDescent="0.25">
      <c r="A14" s="8">
        <v>12</v>
      </c>
      <c r="B14" s="8" t="s">
        <v>59</v>
      </c>
      <c r="C14" s="165" t="s">
        <v>95</v>
      </c>
      <c r="I14" s="60"/>
      <c r="J14" s="61"/>
      <c r="K14" s="60"/>
    </row>
    <row r="15" spans="1:12" x14ac:dyDescent="0.25">
      <c r="A15" s="8">
        <v>13</v>
      </c>
      <c r="B15" s="8" t="s">
        <v>61</v>
      </c>
      <c r="C15" s="165" t="s">
        <v>96</v>
      </c>
      <c r="I15" s="60"/>
      <c r="J15" s="61"/>
      <c r="K15" s="60"/>
    </row>
    <row r="16" spans="1:12" x14ac:dyDescent="0.25">
      <c r="A16" s="8">
        <v>14</v>
      </c>
      <c r="B16" s="8" t="s">
        <v>53</v>
      </c>
      <c r="C16" s="165" t="s">
        <v>97</v>
      </c>
      <c r="I16" s="60"/>
      <c r="J16" s="61"/>
      <c r="K16" s="60"/>
    </row>
    <row r="17" spans="1:11" x14ac:dyDescent="0.25">
      <c r="A17" s="8">
        <v>15</v>
      </c>
      <c r="B17" s="8" t="s">
        <v>61</v>
      </c>
      <c r="C17" s="165" t="s">
        <v>98</v>
      </c>
      <c r="I17" s="60"/>
      <c r="J17" s="61"/>
      <c r="K17" s="60"/>
    </row>
    <row r="18" spans="1:11" x14ac:dyDescent="0.25">
      <c r="A18" s="8">
        <v>16</v>
      </c>
      <c r="B18" s="8" t="s">
        <v>55</v>
      </c>
      <c r="C18" s="168" t="s">
        <v>99</v>
      </c>
      <c r="I18" s="60"/>
      <c r="J18" s="61"/>
      <c r="K18" s="60"/>
    </row>
    <row r="19" spans="1:11" x14ac:dyDescent="0.25">
      <c r="A19" s="8">
        <v>17</v>
      </c>
      <c r="B19" s="8" t="s">
        <v>61</v>
      </c>
      <c r="C19" s="165" t="s">
        <v>100</v>
      </c>
      <c r="I19" s="60"/>
      <c r="J19" s="61"/>
      <c r="K19" s="60"/>
    </row>
    <row r="20" spans="1:11" x14ac:dyDescent="0.25">
      <c r="A20" s="8">
        <v>18</v>
      </c>
      <c r="B20" s="8" t="s">
        <v>61</v>
      </c>
      <c r="C20" s="165" t="s">
        <v>101</v>
      </c>
      <c r="I20" s="60"/>
      <c r="J20" s="61"/>
      <c r="K20" s="60"/>
    </row>
    <row r="21" spans="1:11" x14ac:dyDescent="0.25">
      <c r="A21" s="8">
        <v>19</v>
      </c>
      <c r="B21" s="8" t="s">
        <v>53</v>
      </c>
      <c r="C21" s="165" t="s">
        <v>22</v>
      </c>
      <c r="I21" s="60"/>
      <c r="J21" s="61"/>
      <c r="K21" s="60"/>
    </row>
    <row r="22" spans="1:11" x14ac:dyDescent="0.25">
      <c r="A22" s="8">
        <v>20</v>
      </c>
      <c r="B22" s="8" t="s">
        <v>61</v>
      </c>
      <c r="C22" s="165" t="s">
        <v>20</v>
      </c>
      <c r="I22" s="60"/>
      <c r="J22" s="61"/>
      <c r="K22" s="60"/>
    </row>
    <row r="23" spans="1:11" x14ac:dyDescent="0.25">
      <c r="A23" s="8">
        <v>21</v>
      </c>
      <c r="B23" s="8" t="s">
        <v>61</v>
      </c>
      <c r="C23" s="165" t="s">
        <v>102</v>
      </c>
      <c r="I23" s="60"/>
      <c r="J23" s="61"/>
      <c r="K23" s="60"/>
    </row>
    <row r="24" spans="1:11" x14ac:dyDescent="0.25">
      <c r="A24" s="8">
        <v>22</v>
      </c>
      <c r="B24" s="8" t="s">
        <v>58</v>
      </c>
      <c r="C24" s="169" t="s">
        <v>103</v>
      </c>
      <c r="I24" s="60"/>
      <c r="J24" s="60"/>
      <c r="K24" s="60"/>
    </row>
    <row r="25" spans="1:11" x14ac:dyDescent="0.25">
      <c r="A25" s="8">
        <v>23</v>
      </c>
      <c r="B25" s="8" t="s">
        <v>58</v>
      </c>
      <c r="C25" s="165" t="s">
        <v>104</v>
      </c>
      <c r="I25" s="60"/>
      <c r="J25" s="60"/>
      <c r="K25" s="60"/>
    </row>
    <row r="26" spans="1:11" x14ac:dyDescent="0.25">
      <c r="A26" s="8">
        <v>24</v>
      </c>
      <c r="B26" s="8" t="s">
        <v>58</v>
      </c>
      <c r="C26" s="165" t="s">
        <v>9</v>
      </c>
    </row>
    <row r="27" spans="1:11" x14ac:dyDescent="0.25">
      <c r="A27" s="8">
        <v>25</v>
      </c>
      <c r="B27" s="8" t="s">
        <v>58</v>
      </c>
      <c r="C27" s="165" t="s">
        <v>105</v>
      </c>
    </row>
    <row r="28" spans="1:11" x14ac:dyDescent="0.25">
      <c r="A28" s="8">
        <v>26</v>
      </c>
      <c r="B28" s="8" t="s">
        <v>58</v>
      </c>
      <c r="C28" s="165" t="s">
        <v>106</v>
      </c>
    </row>
    <row r="29" spans="1:11" x14ac:dyDescent="0.25">
      <c r="A29" s="8">
        <v>27</v>
      </c>
      <c r="B29" s="8" t="s">
        <v>58</v>
      </c>
      <c r="C29" s="165" t="s">
        <v>107</v>
      </c>
    </row>
    <row r="30" spans="1:11" x14ac:dyDescent="0.25">
      <c r="A30" s="8">
        <v>28</v>
      </c>
      <c r="B30" s="8" t="s">
        <v>58</v>
      </c>
      <c r="C30" s="165" t="s">
        <v>108</v>
      </c>
    </row>
    <row r="31" spans="1:11" x14ac:dyDescent="0.25">
      <c r="A31" s="8">
        <v>29</v>
      </c>
      <c r="B31" s="8" t="s">
        <v>58</v>
      </c>
      <c r="C31" s="165" t="s">
        <v>109</v>
      </c>
    </row>
    <row r="32" spans="1:11" x14ac:dyDescent="0.25">
      <c r="A32" s="8">
        <v>30</v>
      </c>
      <c r="B32" s="8" t="s">
        <v>58</v>
      </c>
      <c r="C32" s="165" t="s">
        <v>110</v>
      </c>
    </row>
    <row r="33" spans="1:4" x14ac:dyDescent="0.25">
      <c r="A33" s="8">
        <v>31</v>
      </c>
      <c r="B33" s="8" t="s">
        <v>58</v>
      </c>
      <c r="C33" s="165" t="s">
        <v>111</v>
      </c>
    </row>
    <row r="34" spans="1:4" x14ac:dyDescent="0.25">
      <c r="A34" s="8">
        <v>32</v>
      </c>
      <c r="B34" s="8" t="s">
        <v>58</v>
      </c>
      <c r="C34" s="165" t="s">
        <v>112</v>
      </c>
    </row>
    <row r="35" spans="1:4" x14ac:dyDescent="0.25">
      <c r="A35" s="8">
        <v>33</v>
      </c>
      <c r="B35" s="8" t="s">
        <v>58</v>
      </c>
      <c r="C35" s="165" t="s">
        <v>113</v>
      </c>
    </row>
    <row r="36" spans="1:4" x14ac:dyDescent="0.25">
      <c r="A36" s="8">
        <v>34</v>
      </c>
      <c r="B36" s="8" t="s">
        <v>58</v>
      </c>
      <c r="C36" s="165" t="s">
        <v>114</v>
      </c>
    </row>
    <row r="37" spans="1:4" x14ac:dyDescent="0.25">
      <c r="A37" s="8">
        <v>35</v>
      </c>
      <c r="B37" s="8" t="s">
        <v>58</v>
      </c>
      <c r="C37" s="165" t="s">
        <v>115</v>
      </c>
    </row>
    <row r="38" spans="1:4" x14ac:dyDescent="0.25">
      <c r="A38" s="8">
        <v>36</v>
      </c>
      <c r="B38" s="8" t="s">
        <v>58</v>
      </c>
      <c r="C38" s="165" t="s">
        <v>116</v>
      </c>
    </row>
    <row r="39" spans="1:4" x14ac:dyDescent="0.25">
      <c r="A39" s="8">
        <v>37</v>
      </c>
      <c r="B39" s="8" t="s">
        <v>58</v>
      </c>
      <c r="C39" s="165" t="s">
        <v>117</v>
      </c>
    </row>
    <row r="40" spans="1:4" x14ac:dyDescent="0.25">
      <c r="A40" s="8">
        <v>38</v>
      </c>
      <c r="B40" s="8" t="s">
        <v>57</v>
      </c>
      <c r="C40" s="165" t="s">
        <v>118</v>
      </c>
      <c r="D40" s="1"/>
    </row>
    <row r="41" spans="1:4" x14ac:dyDescent="0.25">
      <c r="A41" s="8">
        <v>39</v>
      </c>
      <c r="B41" s="8" t="s">
        <v>61</v>
      </c>
      <c r="C41" s="165" t="s">
        <v>119</v>
      </c>
    </row>
    <row r="42" spans="1:4" x14ac:dyDescent="0.25">
      <c r="A42" s="8">
        <v>40</v>
      </c>
      <c r="B42" s="8" t="s">
        <v>61</v>
      </c>
      <c r="C42" s="165" t="s">
        <v>120</v>
      </c>
    </row>
    <row r="43" spans="1:4" x14ac:dyDescent="0.25">
      <c r="A43" s="8">
        <v>41</v>
      </c>
      <c r="B43" s="8" t="s">
        <v>61</v>
      </c>
      <c r="C43" s="165" t="s">
        <v>121</v>
      </c>
    </row>
    <row r="44" spans="1:4" x14ac:dyDescent="0.25">
      <c r="A44" s="8">
        <v>42</v>
      </c>
      <c r="B44" s="8" t="s">
        <v>61</v>
      </c>
      <c r="C44" s="165" t="s">
        <v>122</v>
      </c>
    </row>
    <row r="45" spans="1:4" x14ac:dyDescent="0.25">
      <c r="A45" s="8">
        <v>43</v>
      </c>
      <c r="B45" s="8" t="s">
        <v>61</v>
      </c>
      <c r="C45" s="165" t="s">
        <v>123</v>
      </c>
    </row>
    <row r="46" spans="1:4" x14ac:dyDescent="0.25">
      <c r="A46" s="8">
        <v>44</v>
      </c>
      <c r="B46" s="8" t="s">
        <v>61</v>
      </c>
      <c r="C46" s="165" t="s">
        <v>124</v>
      </c>
    </row>
    <row r="47" spans="1:4" x14ac:dyDescent="0.25">
      <c r="A47" s="8">
        <v>45</v>
      </c>
      <c r="B47" s="8" t="s">
        <v>61</v>
      </c>
      <c r="C47" s="165" t="s">
        <v>125</v>
      </c>
    </row>
    <row r="48" spans="1:4" x14ac:dyDescent="0.25">
      <c r="A48" s="8">
        <v>46</v>
      </c>
      <c r="B48" s="8" t="s">
        <v>61</v>
      </c>
      <c r="C48" s="168" t="s">
        <v>126</v>
      </c>
    </row>
    <row r="49" spans="1:3" x14ac:dyDescent="0.25">
      <c r="A49" s="8">
        <v>47</v>
      </c>
      <c r="B49" s="8" t="s">
        <v>61</v>
      </c>
      <c r="C49" s="165" t="s">
        <v>127</v>
      </c>
    </row>
    <row r="50" spans="1:3" x14ac:dyDescent="0.25">
      <c r="A50" s="8">
        <v>48</v>
      </c>
      <c r="B50" s="8" t="s">
        <v>61</v>
      </c>
      <c r="C50" s="165" t="s">
        <v>128</v>
      </c>
    </row>
    <row r="51" spans="1:3" x14ac:dyDescent="0.25">
      <c r="A51" s="8">
        <v>49</v>
      </c>
      <c r="B51" s="8" t="s">
        <v>61</v>
      </c>
      <c r="C51" s="165" t="s">
        <v>10</v>
      </c>
    </row>
    <row r="52" spans="1:3" x14ac:dyDescent="0.25">
      <c r="A52" s="8">
        <v>50</v>
      </c>
      <c r="B52" s="8" t="s">
        <v>61</v>
      </c>
      <c r="C52" s="165" t="s">
        <v>28</v>
      </c>
    </row>
    <row r="53" spans="1:3" x14ac:dyDescent="0.25">
      <c r="A53" s="8">
        <v>51</v>
      </c>
      <c r="B53" s="8" t="s">
        <v>61</v>
      </c>
      <c r="C53" s="168" t="s">
        <v>11</v>
      </c>
    </row>
    <row r="54" spans="1:3" x14ac:dyDescent="0.25">
      <c r="A54" s="8">
        <v>52</v>
      </c>
      <c r="B54" s="8" t="s">
        <v>61</v>
      </c>
      <c r="C54" s="165" t="s">
        <v>129</v>
      </c>
    </row>
    <row r="55" spans="1:3" x14ac:dyDescent="0.25">
      <c r="A55" s="8">
        <v>53</v>
      </c>
      <c r="B55" s="8" t="s">
        <v>61</v>
      </c>
      <c r="C55" s="165" t="s">
        <v>130</v>
      </c>
    </row>
    <row r="56" spans="1:3" x14ac:dyDescent="0.25">
      <c r="A56" s="8">
        <v>54</v>
      </c>
      <c r="B56" s="8" t="s">
        <v>61</v>
      </c>
      <c r="C56" s="165" t="s">
        <v>131</v>
      </c>
    </row>
    <row r="57" spans="1:3" x14ac:dyDescent="0.25">
      <c r="A57" s="8">
        <v>55</v>
      </c>
      <c r="B57" s="8" t="s">
        <v>61</v>
      </c>
      <c r="C57" s="168" t="s">
        <v>132</v>
      </c>
    </row>
    <row r="58" spans="1:3" x14ac:dyDescent="0.25">
      <c r="A58" s="8">
        <v>56</v>
      </c>
      <c r="B58" s="8" t="s">
        <v>61</v>
      </c>
      <c r="C58" s="165" t="s">
        <v>133</v>
      </c>
    </row>
    <row r="59" spans="1:3" x14ac:dyDescent="0.25">
      <c r="A59" s="8">
        <v>57</v>
      </c>
      <c r="B59" s="8" t="s">
        <v>59</v>
      </c>
      <c r="C59" s="59" t="s">
        <v>134</v>
      </c>
    </row>
    <row r="60" spans="1:3" x14ac:dyDescent="0.25">
      <c r="A60" s="8">
        <v>58</v>
      </c>
      <c r="B60" s="8" t="s">
        <v>61</v>
      </c>
      <c r="C60" s="165" t="s">
        <v>36</v>
      </c>
    </row>
    <row r="61" spans="1:3" x14ac:dyDescent="0.25">
      <c r="A61" s="8">
        <v>59</v>
      </c>
      <c r="B61" s="8" t="s">
        <v>61</v>
      </c>
      <c r="C61" s="165" t="s">
        <v>135</v>
      </c>
    </row>
    <row r="62" spans="1:3" x14ac:dyDescent="0.25">
      <c r="A62" s="8">
        <v>60</v>
      </c>
      <c r="B62" s="8" t="s">
        <v>61</v>
      </c>
      <c r="C62" s="165" t="s">
        <v>136</v>
      </c>
    </row>
    <row r="63" spans="1:3" x14ac:dyDescent="0.25">
      <c r="A63" s="8">
        <v>61</v>
      </c>
      <c r="B63" s="8" t="s">
        <v>61</v>
      </c>
      <c r="C63" s="169" t="s">
        <v>137</v>
      </c>
    </row>
    <row r="64" spans="1:3" x14ac:dyDescent="0.25">
      <c r="A64" s="8">
        <v>62</v>
      </c>
      <c r="B64" s="8" t="s">
        <v>61</v>
      </c>
      <c r="C64" s="165" t="s">
        <v>138</v>
      </c>
    </row>
    <row r="65" spans="1:3" x14ac:dyDescent="0.25">
      <c r="A65" s="8">
        <v>63</v>
      </c>
      <c r="B65" s="8" t="s">
        <v>61</v>
      </c>
      <c r="C65" s="169" t="s">
        <v>139</v>
      </c>
    </row>
    <row r="66" spans="1:3" x14ac:dyDescent="0.25">
      <c r="A66" s="8">
        <v>64</v>
      </c>
      <c r="B66" s="8" t="s">
        <v>61</v>
      </c>
      <c r="C66" s="165" t="s">
        <v>140</v>
      </c>
    </row>
    <row r="67" spans="1:3" x14ac:dyDescent="0.25">
      <c r="A67" s="8">
        <v>65</v>
      </c>
      <c r="B67" s="8" t="s">
        <v>61</v>
      </c>
      <c r="C67" s="165" t="s">
        <v>141</v>
      </c>
    </row>
    <row r="68" spans="1:3" x14ac:dyDescent="0.25">
      <c r="A68" s="8">
        <v>66</v>
      </c>
      <c r="B68" s="8" t="s">
        <v>59</v>
      </c>
      <c r="C68" s="165" t="s">
        <v>142</v>
      </c>
    </row>
    <row r="69" spans="1:3" x14ac:dyDescent="0.25">
      <c r="A69" s="8">
        <v>67</v>
      </c>
      <c r="B69" s="8" t="s">
        <v>61</v>
      </c>
      <c r="C69" s="165" t="s">
        <v>143</v>
      </c>
    </row>
    <row r="70" spans="1:3" x14ac:dyDescent="0.25">
      <c r="A70" s="8">
        <v>68</v>
      </c>
      <c r="B70" s="8" t="s">
        <v>61</v>
      </c>
      <c r="C70" s="165" t="s">
        <v>144</v>
      </c>
    </row>
    <row r="71" spans="1:3" x14ac:dyDescent="0.25">
      <c r="A71" s="8">
        <v>69</v>
      </c>
      <c r="B71" s="8" t="s">
        <v>61</v>
      </c>
      <c r="C71" s="165" t="s">
        <v>145</v>
      </c>
    </row>
    <row r="72" spans="1:3" x14ac:dyDescent="0.25">
      <c r="A72" s="8">
        <v>70</v>
      </c>
      <c r="B72" s="8" t="s">
        <v>61</v>
      </c>
      <c r="C72" s="165" t="s">
        <v>146</v>
      </c>
    </row>
    <row r="73" spans="1:3" x14ac:dyDescent="0.25">
      <c r="A73" s="8">
        <v>71</v>
      </c>
      <c r="B73" s="8" t="s">
        <v>61</v>
      </c>
      <c r="C73" s="165" t="s">
        <v>37</v>
      </c>
    </row>
    <row r="74" spans="1:3" x14ac:dyDescent="0.25">
      <c r="A74" s="8">
        <v>72</v>
      </c>
      <c r="B74" s="8" t="s">
        <v>53</v>
      </c>
      <c r="C74" s="165" t="s">
        <v>147</v>
      </c>
    </row>
    <row r="75" spans="1:3" x14ac:dyDescent="0.25">
      <c r="A75" s="8">
        <v>73</v>
      </c>
      <c r="B75" s="8" t="s">
        <v>61</v>
      </c>
      <c r="C75" s="165" t="s">
        <v>23</v>
      </c>
    </row>
    <row r="76" spans="1:3" x14ac:dyDescent="0.25">
      <c r="A76" s="8">
        <v>74</v>
      </c>
      <c r="B76" s="8" t="s">
        <v>59</v>
      </c>
      <c r="C76" s="165" t="s">
        <v>148</v>
      </c>
    </row>
    <row r="77" spans="1:3" x14ac:dyDescent="0.25">
      <c r="A77" s="8">
        <v>75</v>
      </c>
      <c r="B77" s="8" t="s">
        <v>61</v>
      </c>
      <c r="C77" s="165" t="s">
        <v>149</v>
      </c>
    </row>
    <row r="78" spans="1:3" x14ac:dyDescent="0.25">
      <c r="A78" s="8">
        <v>76</v>
      </c>
      <c r="B78" s="8" t="s">
        <v>61</v>
      </c>
      <c r="C78" s="165" t="s">
        <v>150</v>
      </c>
    </row>
    <row r="79" spans="1:3" x14ac:dyDescent="0.25">
      <c r="A79" s="8">
        <v>77</v>
      </c>
      <c r="B79" s="8" t="s">
        <v>61</v>
      </c>
      <c r="C79" s="165" t="s">
        <v>151</v>
      </c>
    </row>
    <row r="80" spans="1:3" x14ac:dyDescent="0.25">
      <c r="A80" s="8">
        <v>78</v>
      </c>
      <c r="B80" s="8" t="s">
        <v>57</v>
      </c>
      <c r="C80" s="165" t="s">
        <v>152</v>
      </c>
    </row>
    <row r="81" spans="1:3" x14ac:dyDescent="0.25">
      <c r="A81" s="8">
        <v>79</v>
      </c>
      <c r="B81" s="8" t="s">
        <v>57</v>
      </c>
      <c r="C81" s="165" t="s">
        <v>153</v>
      </c>
    </row>
    <row r="82" spans="1:3" x14ac:dyDescent="0.25">
      <c r="A82" s="8">
        <v>80</v>
      </c>
      <c r="B82" s="8" t="s">
        <v>57</v>
      </c>
      <c r="C82" s="165" t="s">
        <v>154</v>
      </c>
    </row>
    <row r="83" spans="1:3" x14ac:dyDescent="0.25">
      <c r="A83" s="8">
        <v>81</v>
      </c>
      <c r="B83" s="8" t="s">
        <v>53</v>
      </c>
      <c r="C83" s="165" t="s">
        <v>155</v>
      </c>
    </row>
    <row r="84" spans="1:3" x14ac:dyDescent="0.25">
      <c r="A84" s="8">
        <v>82</v>
      </c>
      <c r="B84" s="8" t="s">
        <v>57</v>
      </c>
      <c r="C84" s="165" t="s">
        <v>156</v>
      </c>
    </row>
    <row r="85" spans="1:3" x14ac:dyDescent="0.25">
      <c r="A85" s="8">
        <v>83</v>
      </c>
      <c r="B85" s="8" t="s">
        <v>57</v>
      </c>
      <c r="C85" s="165" t="s">
        <v>157</v>
      </c>
    </row>
    <row r="86" spans="1:3" x14ac:dyDescent="0.25">
      <c r="A86" s="8">
        <v>84</v>
      </c>
      <c r="B86" s="8" t="s">
        <v>57</v>
      </c>
      <c r="C86" s="165" t="s">
        <v>56</v>
      </c>
    </row>
    <row r="87" spans="1:3" x14ac:dyDescent="0.25">
      <c r="A87" s="8">
        <v>85</v>
      </c>
      <c r="B87" s="8" t="s">
        <v>57</v>
      </c>
      <c r="C87" s="165" t="s">
        <v>158</v>
      </c>
    </row>
    <row r="88" spans="1:3" x14ac:dyDescent="0.25">
      <c r="A88" s="8">
        <v>86</v>
      </c>
      <c r="B88" s="8" t="s">
        <v>57</v>
      </c>
      <c r="C88" s="165" t="s">
        <v>159</v>
      </c>
    </row>
    <row r="89" spans="1:3" x14ac:dyDescent="0.25">
      <c r="A89" s="8">
        <v>87</v>
      </c>
      <c r="B89" s="8" t="s">
        <v>57</v>
      </c>
      <c r="C89" s="165" t="s">
        <v>160</v>
      </c>
    </row>
    <row r="90" spans="1:3" x14ac:dyDescent="0.25">
      <c r="A90" s="8">
        <v>88</v>
      </c>
      <c r="B90" s="8" t="s">
        <v>61</v>
      </c>
      <c r="C90" s="165" t="s">
        <v>161</v>
      </c>
    </row>
    <row r="91" spans="1:3" x14ac:dyDescent="0.25">
      <c r="A91" s="8">
        <v>89</v>
      </c>
      <c r="B91" s="8" t="s">
        <v>61</v>
      </c>
      <c r="C91" s="165" t="s">
        <v>162</v>
      </c>
    </row>
    <row r="92" spans="1:3" x14ac:dyDescent="0.25">
      <c r="A92" s="8">
        <v>90</v>
      </c>
      <c r="B92" s="8" t="s">
        <v>61</v>
      </c>
      <c r="C92" s="165" t="s">
        <v>163</v>
      </c>
    </row>
    <row r="93" spans="1:3" x14ac:dyDescent="0.25">
      <c r="A93" s="8">
        <v>91</v>
      </c>
      <c r="B93" s="8" t="s">
        <v>61</v>
      </c>
      <c r="C93" s="165" t="s">
        <v>164</v>
      </c>
    </row>
    <row r="94" spans="1:3" x14ac:dyDescent="0.25">
      <c r="A94" s="8">
        <v>92</v>
      </c>
      <c r="B94" s="8" t="s">
        <v>61</v>
      </c>
      <c r="C94" s="165" t="s">
        <v>165</v>
      </c>
    </row>
    <row r="95" spans="1:3" x14ac:dyDescent="0.25">
      <c r="A95" s="8">
        <v>93</v>
      </c>
      <c r="B95" s="8" t="s">
        <v>53</v>
      </c>
      <c r="C95" s="165" t="s">
        <v>166</v>
      </c>
    </row>
    <row r="96" spans="1:3" x14ac:dyDescent="0.25">
      <c r="A96" s="8">
        <v>94</v>
      </c>
      <c r="B96" s="8" t="s">
        <v>61</v>
      </c>
      <c r="C96" s="165" t="s">
        <v>167</v>
      </c>
    </row>
    <row r="97" spans="1:4" x14ac:dyDescent="0.25">
      <c r="A97" s="8">
        <v>95</v>
      </c>
      <c r="B97" s="8" t="s">
        <v>61</v>
      </c>
      <c r="C97" s="165" t="s">
        <v>168</v>
      </c>
    </row>
    <row r="98" spans="1:4" x14ac:dyDescent="0.25">
      <c r="A98" s="8">
        <v>96</v>
      </c>
      <c r="B98" s="8" t="s">
        <v>53</v>
      </c>
      <c r="C98" s="165" t="s">
        <v>0</v>
      </c>
    </row>
    <row r="99" spans="1:4" x14ac:dyDescent="0.25">
      <c r="A99" s="8">
        <v>97</v>
      </c>
      <c r="B99" s="8" t="s">
        <v>53</v>
      </c>
      <c r="C99" s="165" t="s">
        <v>169</v>
      </c>
    </row>
    <row r="100" spans="1:4" x14ac:dyDescent="0.25">
      <c r="A100" s="8">
        <v>98</v>
      </c>
      <c r="B100" s="8" t="s">
        <v>53</v>
      </c>
      <c r="C100" s="165" t="s">
        <v>170</v>
      </c>
    </row>
    <row r="101" spans="1:4" x14ac:dyDescent="0.25">
      <c r="A101" s="8">
        <v>99</v>
      </c>
      <c r="B101" s="8" t="s">
        <v>53</v>
      </c>
      <c r="C101" s="165" t="s">
        <v>1</v>
      </c>
    </row>
    <row r="102" spans="1:4" x14ac:dyDescent="0.25">
      <c r="A102" s="8">
        <v>100</v>
      </c>
      <c r="B102" s="8" t="s">
        <v>53</v>
      </c>
      <c r="C102" s="165" t="s">
        <v>2</v>
      </c>
    </row>
    <row r="103" spans="1:4" x14ac:dyDescent="0.25">
      <c r="A103" s="8">
        <v>101</v>
      </c>
      <c r="B103" s="8" t="s">
        <v>53</v>
      </c>
      <c r="C103" s="165" t="s">
        <v>3</v>
      </c>
    </row>
    <row r="104" spans="1:4" x14ac:dyDescent="0.25">
      <c r="A104" s="8">
        <v>102</v>
      </c>
      <c r="B104" s="8" t="s">
        <v>53</v>
      </c>
      <c r="C104" s="165" t="s">
        <v>4</v>
      </c>
    </row>
    <row r="105" spans="1:4" x14ac:dyDescent="0.25">
      <c r="A105" s="8">
        <v>103</v>
      </c>
      <c r="B105" s="8" t="s">
        <v>53</v>
      </c>
      <c r="C105" s="165" t="s">
        <v>171</v>
      </c>
    </row>
    <row r="106" spans="1:4" x14ac:dyDescent="0.25">
      <c r="A106" s="8">
        <v>104</v>
      </c>
      <c r="B106" s="8" t="s">
        <v>53</v>
      </c>
      <c r="C106" s="165" t="s">
        <v>29</v>
      </c>
    </row>
    <row r="107" spans="1:4" x14ac:dyDescent="0.25">
      <c r="A107" s="8">
        <v>105</v>
      </c>
      <c r="B107" s="8" t="s">
        <v>53</v>
      </c>
      <c r="C107" s="165" t="s">
        <v>5</v>
      </c>
      <c r="D107" s="1"/>
    </row>
    <row r="108" spans="1:4" x14ac:dyDescent="0.25">
      <c r="A108" s="8">
        <v>106</v>
      </c>
      <c r="B108" s="8" t="s">
        <v>53</v>
      </c>
      <c r="C108" s="165" t="s">
        <v>172</v>
      </c>
    </row>
    <row r="109" spans="1:4" x14ac:dyDescent="0.25">
      <c r="A109" s="8">
        <v>107</v>
      </c>
      <c r="B109" s="8" t="s">
        <v>53</v>
      </c>
      <c r="C109" s="165" t="s">
        <v>173</v>
      </c>
    </row>
    <row r="110" spans="1:4" x14ac:dyDescent="0.25">
      <c r="A110" s="8">
        <v>108</v>
      </c>
      <c r="B110" s="8" t="s">
        <v>53</v>
      </c>
      <c r="C110" s="165" t="s">
        <v>6</v>
      </c>
    </row>
    <row r="111" spans="1:4" x14ac:dyDescent="0.25">
      <c r="A111" s="8">
        <v>109</v>
      </c>
      <c r="B111" s="8" t="s">
        <v>53</v>
      </c>
      <c r="C111" s="165" t="s">
        <v>174</v>
      </c>
    </row>
    <row r="112" spans="1:4" x14ac:dyDescent="0.25">
      <c r="A112" s="8">
        <v>110</v>
      </c>
      <c r="B112" s="8" t="s">
        <v>53</v>
      </c>
      <c r="C112" s="165" t="s">
        <v>7</v>
      </c>
    </row>
    <row r="113" spans="1:4" x14ac:dyDescent="0.25">
      <c r="A113" s="8">
        <v>111</v>
      </c>
      <c r="B113" s="8" t="s">
        <v>53</v>
      </c>
      <c r="C113" s="165" t="s">
        <v>8</v>
      </c>
      <c r="D113" s="1"/>
    </row>
    <row r="114" spans="1:4" x14ac:dyDescent="0.25">
      <c r="A114" s="8">
        <v>112</v>
      </c>
      <c r="B114" s="8" t="s">
        <v>53</v>
      </c>
      <c r="C114" s="165" t="s">
        <v>24</v>
      </c>
    </row>
    <row r="115" spans="1:4" x14ac:dyDescent="0.25">
      <c r="A115" s="8">
        <v>113</v>
      </c>
      <c r="B115" s="8" t="s">
        <v>61</v>
      </c>
      <c r="C115" s="165" t="s">
        <v>25</v>
      </c>
    </row>
    <row r="116" spans="1:4" x14ac:dyDescent="0.25">
      <c r="A116" s="8">
        <v>114</v>
      </c>
      <c r="B116" s="8" t="s">
        <v>61</v>
      </c>
      <c r="C116" s="165" t="s">
        <v>175</v>
      </c>
    </row>
    <row r="117" spans="1:4" x14ac:dyDescent="0.25">
      <c r="A117" s="8">
        <v>115</v>
      </c>
      <c r="B117" s="8" t="s">
        <v>61</v>
      </c>
      <c r="C117" s="165" t="s">
        <v>176</v>
      </c>
    </row>
    <row r="118" spans="1:4" x14ac:dyDescent="0.25">
      <c r="A118" s="8">
        <v>116</v>
      </c>
      <c r="B118" s="8" t="s">
        <v>61</v>
      </c>
      <c r="C118" s="165" t="s">
        <v>177</v>
      </c>
    </row>
    <row r="119" spans="1:4" x14ac:dyDescent="0.25">
      <c r="A119" s="8">
        <v>117</v>
      </c>
      <c r="B119" s="8" t="s">
        <v>61</v>
      </c>
      <c r="C119" s="165" t="s">
        <v>60</v>
      </c>
    </row>
    <row r="120" spans="1:4" x14ac:dyDescent="0.25">
      <c r="A120" s="8">
        <v>118</v>
      </c>
      <c r="B120" s="8" t="s">
        <v>61</v>
      </c>
      <c r="C120" s="165" t="s">
        <v>178</v>
      </c>
    </row>
    <row r="121" spans="1:4" x14ac:dyDescent="0.25">
      <c r="A121" s="8">
        <v>119</v>
      </c>
      <c r="B121" s="8" t="s">
        <v>61</v>
      </c>
      <c r="C121" s="165" t="s">
        <v>179</v>
      </c>
    </row>
    <row r="122" spans="1:4" x14ac:dyDescent="0.25">
      <c r="A122" s="8">
        <v>120</v>
      </c>
      <c r="B122" s="8" t="s">
        <v>61</v>
      </c>
      <c r="C122" s="165" t="s">
        <v>180</v>
      </c>
    </row>
    <row r="123" spans="1:4" x14ac:dyDescent="0.25">
      <c r="A123" s="8">
        <v>121</v>
      </c>
      <c r="B123" s="8" t="s">
        <v>59</v>
      </c>
      <c r="C123" s="165" t="s">
        <v>181</v>
      </c>
    </row>
    <row r="124" spans="1:4" x14ac:dyDescent="0.25">
      <c r="A124" s="8">
        <v>122</v>
      </c>
      <c r="B124" s="8" t="s">
        <v>59</v>
      </c>
      <c r="C124" s="165" t="s">
        <v>182</v>
      </c>
    </row>
    <row r="125" spans="1:4" x14ac:dyDescent="0.25">
      <c r="A125" s="8">
        <v>123</v>
      </c>
      <c r="B125" s="8" t="s">
        <v>55</v>
      </c>
      <c r="C125" s="165" t="s">
        <v>183</v>
      </c>
    </row>
    <row r="126" spans="1:4" x14ac:dyDescent="0.25">
      <c r="A126" s="8">
        <v>124</v>
      </c>
      <c r="B126" s="8" t="s">
        <v>59</v>
      </c>
      <c r="C126" s="165" t="s">
        <v>184</v>
      </c>
    </row>
    <row r="127" spans="1:4" x14ac:dyDescent="0.25">
      <c r="A127" s="8">
        <v>125</v>
      </c>
      <c r="B127" s="3" t="s">
        <v>63</v>
      </c>
      <c r="C127" s="86" t="s">
        <v>185</v>
      </c>
    </row>
    <row r="128" spans="1:4" x14ac:dyDescent="0.25">
      <c r="A128" s="8">
        <v>126</v>
      </c>
      <c r="B128" s="3" t="s">
        <v>63</v>
      </c>
      <c r="C128" s="86" t="s">
        <v>186</v>
      </c>
    </row>
    <row r="129" spans="1:3" x14ac:dyDescent="0.25">
      <c r="A129" s="8">
        <v>127</v>
      </c>
      <c r="B129" s="3" t="s">
        <v>63</v>
      </c>
      <c r="C129" s="86" t="s">
        <v>64</v>
      </c>
    </row>
    <row r="130" spans="1:3" x14ac:dyDescent="0.25">
      <c r="A130" s="8">
        <v>128</v>
      </c>
      <c r="B130" s="3" t="s">
        <v>63</v>
      </c>
      <c r="C130" s="86" t="s">
        <v>65</v>
      </c>
    </row>
    <row r="131" spans="1:3" x14ac:dyDescent="0.25">
      <c r="A131" s="8">
        <v>129</v>
      </c>
      <c r="B131" s="3" t="s">
        <v>63</v>
      </c>
      <c r="C131" s="86" t="s">
        <v>66</v>
      </c>
    </row>
    <row r="132" spans="1:3" x14ac:dyDescent="0.25">
      <c r="A132" s="8">
        <v>130</v>
      </c>
      <c r="B132" s="3" t="s">
        <v>63</v>
      </c>
      <c r="C132" s="86" t="s">
        <v>67</v>
      </c>
    </row>
    <row r="133" spans="1:3" x14ac:dyDescent="0.25">
      <c r="A133" s="8">
        <v>131</v>
      </c>
      <c r="B133" s="3" t="s">
        <v>63</v>
      </c>
      <c r="C133" s="86" t="s">
        <v>68</v>
      </c>
    </row>
    <row r="134" spans="1:3" x14ac:dyDescent="0.25">
      <c r="A134" s="8">
        <v>132</v>
      </c>
      <c r="B134" s="3" t="s">
        <v>63</v>
      </c>
      <c r="C134" s="86" t="s">
        <v>69</v>
      </c>
    </row>
    <row r="135" spans="1:3" x14ac:dyDescent="0.25">
      <c r="A135" s="8">
        <v>133</v>
      </c>
      <c r="B135" s="3" t="s">
        <v>63</v>
      </c>
      <c r="C135" s="86" t="s">
        <v>70</v>
      </c>
    </row>
    <row r="136" spans="1:3" x14ac:dyDescent="0.25">
      <c r="A136" s="8">
        <v>134</v>
      </c>
      <c r="B136" s="3" t="s">
        <v>63</v>
      </c>
      <c r="C136" s="86" t="s">
        <v>71</v>
      </c>
    </row>
    <row r="137" spans="1:3" x14ac:dyDescent="0.25">
      <c r="A137" s="8">
        <v>135</v>
      </c>
      <c r="B137" s="3" t="s">
        <v>63</v>
      </c>
      <c r="C137" s="86" t="s">
        <v>72</v>
      </c>
    </row>
    <row r="138" spans="1:3" x14ac:dyDescent="0.25">
      <c r="A138" s="8">
        <v>136</v>
      </c>
      <c r="B138" s="3" t="s">
        <v>63</v>
      </c>
      <c r="C138" s="86" t="s">
        <v>73</v>
      </c>
    </row>
    <row r="139" spans="1:3" x14ac:dyDescent="0.25">
      <c r="A139" s="8">
        <v>137</v>
      </c>
      <c r="B139" s="3" t="s">
        <v>63</v>
      </c>
      <c r="C139" s="86" t="s">
        <v>74</v>
      </c>
    </row>
    <row r="140" spans="1:3" x14ac:dyDescent="0.25">
      <c r="A140" s="8">
        <v>138</v>
      </c>
      <c r="B140" s="3" t="s">
        <v>63</v>
      </c>
      <c r="C140" s="86" t="s">
        <v>75</v>
      </c>
    </row>
    <row r="141" spans="1:3" x14ac:dyDescent="0.25">
      <c r="A141" s="8">
        <v>139</v>
      </c>
      <c r="B141" s="3" t="s">
        <v>63</v>
      </c>
      <c r="C141" s="86" t="s">
        <v>76</v>
      </c>
    </row>
    <row r="142" spans="1:3" x14ac:dyDescent="0.25">
      <c r="A142" s="8">
        <v>140</v>
      </c>
      <c r="B142" s="3" t="s">
        <v>63</v>
      </c>
      <c r="C142" s="86" t="s">
        <v>77</v>
      </c>
    </row>
    <row r="143" spans="1:3" x14ac:dyDescent="0.25">
      <c r="A143" s="8">
        <v>141</v>
      </c>
      <c r="B143" s="3" t="s">
        <v>63</v>
      </c>
      <c r="C143" s="86" t="s">
        <v>78</v>
      </c>
    </row>
    <row r="144" spans="1:3" x14ac:dyDescent="0.25">
      <c r="A144" s="8">
        <v>142</v>
      </c>
      <c r="B144" s="3" t="s">
        <v>63</v>
      </c>
      <c r="C144" s="86" t="s">
        <v>79</v>
      </c>
    </row>
    <row r="145" spans="1:4" x14ac:dyDescent="0.25">
      <c r="A145" s="8">
        <v>143</v>
      </c>
      <c r="B145" s="3" t="s">
        <v>63</v>
      </c>
      <c r="C145" s="86" t="s">
        <v>80</v>
      </c>
    </row>
    <row r="146" spans="1:4" x14ac:dyDescent="0.25">
      <c r="A146" s="8">
        <v>144</v>
      </c>
      <c r="B146" s="3" t="s">
        <v>63</v>
      </c>
      <c r="C146" s="86" t="s">
        <v>81</v>
      </c>
    </row>
    <row r="147" spans="1:4" x14ac:dyDescent="0.25">
      <c r="A147" s="8">
        <v>145</v>
      </c>
      <c r="B147" s="3" t="s">
        <v>63</v>
      </c>
      <c r="C147" s="86" t="s">
        <v>82</v>
      </c>
    </row>
    <row r="148" spans="1:4" x14ac:dyDescent="0.25">
      <c r="A148" s="8">
        <v>146</v>
      </c>
      <c r="B148" s="3" t="s">
        <v>63</v>
      </c>
      <c r="C148" s="86" t="s">
        <v>83</v>
      </c>
    </row>
    <row r="149" spans="1:4" x14ac:dyDescent="0.25">
      <c r="A149" s="8">
        <v>149</v>
      </c>
      <c r="B149" s="3" t="s">
        <v>62</v>
      </c>
      <c r="C149" s="87" t="s">
        <v>26</v>
      </c>
    </row>
    <row r="150" spans="1:4" x14ac:dyDescent="0.25">
      <c r="C150" s="1"/>
    </row>
    <row r="151" spans="1:4" x14ac:dyDescent="0.25">
      <c r="C151" s="1"/>
    </row>
    <row r="152" spans="1:4" x14ac:dyDescent="0.25">
      <c r="C152" s="1"/>
    </row>
    <row r="153" spans="1:4" x14ac:dyDescent="0.25">
      <c r="C153" s="1"/>
    </row>
    <row r="154" spans="1:4" x14ac:dyDescent="0.25">
      <c r="C154" s="1"/>
    </row>
    <row r="155" spans="1:4" x14ac:dyDescent="0.25">
      <c r="C155" s="1"/>
    </row>
    <row r="156" spans="1:4" x14ac:dyDescent="0.25">
      <c r="C156" s="1"/>
    </row>
    <row r="157" spans="1:4" ht="15.75" thickBot="1" x14ac:dyDescent="0.3">
      <c r="C157" s="6"/>
    </row>
    <row r="158" spans="1:4" ht="15.75" thickBot="1" x14ac:dyDescent="0.3">
      <c r="C158" s="5" t="s">
        <v>187</v>
      </c>
    </row>
    <row r="160" spans="1:4" x14ac:dyDescent="0.25">
      <c r="D160" s="1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</sheetData>
  <autoFilter ref="A2:C149">
    <sortState ref="A3:C128">
      <sortCondition ref="C4"/>
    </sortState>
  </autoFilter>
  <sortState ref="A5:C127">
    <sortCondition ref="C4"/>
  </sortState>
  <mergeCells count="3">
    <mergeCell ref="E1:F1"/>
    <mergeCell ref="G1:J1"/>
    <mergeCell ref="K1:L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258C"/>
  </sheetPr>
  <dimension ref="A1:AH159"/>
  <sheetViews>
    <sheetView zoomScale="91" zoomScaleNormal="91" workbookViewId="0">
      <pane xSplit="3" ySplit="6" topLeftCell="T151" activePane="bottomRight" state="frozen"/>
      <selection activeCell="H20" sqref="H20"/>
      <selection pane="topRight" activeCell="H20" sqref="H20"/>
      <selection pane="bottomLeft" activeCell="H20" sqref="H20"/>
      <selection pane="bottomRight" activeCell="T153" sqref="T153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8" width="12" style="9" hidden="1" customWidth="1"/>
    <col min="9" max="9" width="9" customWidth="1"/>
    <col min="10" max="10" width="12.42578125" style="3" hidden="1" customWidth="1"/>
    <col min="11" max="19" width="12.42578125" hidden="1" customWidth="1"/>
    <col min="20" max="20" width="9" customWidth="1"/>
    <col min="21" max="24" width="13.28515625" customWidth="1"/>
    <col min="25" max="25" width="9" customWidth="1"/>
    <col min="26" max="26" width="13.140625" customWidth="1"/>
    <col min="27" max="32" width="11.5703125" customWidth="1"/>
    <col min="33" max="33" width="9" customWidth="1"/>
    <col min="34" max="34" width="36.7109375" customWidth="1"/>
  </cols>
  <sheetData>
    <row r="1" spans="1:34" ht="15.75" customHeight="1" thickTop="1" thickBot="1" x14ac:dyDescent="0.3">
      <c r="A1" s="36"/>
      <c r="B1" s="36"/>
      <c r="C1" s="37"/>
      <c r="D1" s="30"/>
      <c r="E1" s="30"/>
      <c r="F1" s="30"/>
      <c r="G1" s="30"/>
      <c r="H1" s="30"/>
      <c r="I1" s="31"/>
      <c r="J1" s="2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30" t="s">
        <v>18</v>
      </c>
    </row>
    <row r="2" spans="1:34" ht="17.25" customHeight="1" thickTop="1" thickBot="1" x14ac:dyDescent="0.3">
      <c r="A2" s="37"/>
      <c r="B2" s="37"/>
      <c r="C2" s="37"/>
      <c r="D2" s="229" t="s">
        <v>12</v>
      </c>
      <c r="E2" s="229"/>
      <c r="F2" s="229"/>
      <c r="G2" s="229"/>
      <c r="H2" s="229"/>
      <c r="I2" s="175"/>
      <c r="J2" s="179" t="s">
        <v>85</v>
      </c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231" t="s">
        <v>13</v>
      </c>
      <c r="V2" s="231"/>
      <c r="W2" s="231"/>
      <c r="X2" s="231"/>
      <c r="Y2" s="231"/>
      <c r="Z2" s="231" t="s">
        <v>31</v>
      </c>
      <c r="AA2" s="231"/>
      <c r="AB2" s="231"/>
      <c r="AC2" s="231"/>
      <c r="AD2" s="231"/>
      <c r="AE2" s="231"/>
      <c r="AF2" s="231"/>
      <c r="AG2" s="232"/>
      <c r="AH2" s="230"/>
    </row>
    <row r="3" spans="1:34" ht="16.5" thickTop="1" thickBot="1" x14ac:dyDescent="0.3">
      <c r="A3" s="25"/>
      <c r="B3" s="25"/>
      <c r="C3" s="26" t="s">
        <v>15</v>
      </c>
      <c r="D3" s="38">
        <v>20180009</v>
      </c>
      <c r="E3" s="38">
        <v>20180021</v>
      </c>
      <c r="F3" s="38">
        <v>20180028</v>
      </c>
      <c r="G3" s="38">
        <v>20180032</v>
      </c>
      <c r="H3" s="38">
        <v>20180041</v>
      </c>
      <c r="I3" s="233" t="s">
        <v>19</v>
      </c>
      <c r="J3" s="38">
        <v>20180056</v>
      </c>
      <c r="K3" s="38">
        <v>20180019</v>
      </c>
      <c r="L3" s="38">
        <v>20180052</v>
      </c>
      <c r="M3" s="38">
        <v>20180053</v>
      </c>
      <c r="N3" s="38">
        <v>20180062</v>
      </c>
      <c r="O3" s="38">
        <v>20180046</v>
      </c>
      <c r="P3" s="38">
        <v>20180076</v>
      </c>
      <c r="Q3" s="38">
        <v>20180074</v>
      </c>
      <c r="R3" s="38">
        <v>20180117</v>
      </c>
      <c r="S3" s="38">
        <v>20180093</v>
      </c>
      <c r="T3" s="233" t="s">
        <v>19</v>
      </c>
      <c r="U3" s="44">
        <v>20180125</v>
      </c>
      <c r="V3" s="44">
        <v>20180022</v>
      </c>
      <c r="W3" s="44">
        <v>20180207</v>
      </c>
      <c r="X3" s="44">
        <v>20180155</v>
      </c>
      <c r="Y3" s="233" t="s">
        <v>19</v>
      </c>
      <c r="Z3" s="53"/>
      <c r="AA3" s="53"/>
      <c r="AB3" s="53"/>
      <c r="AC3" s="53"/>
      <c r="AD3" s="53"/>
      <c r="AE3" s="53"/>
      <c r="AF3" s="53"/>
      <c r="AG3" s="234" t="s">
        <v>19</v>
      </c>
      <c r="AH3" s="230"/>
    </row>
    <row r="4" spans="1:34" ht="17.25" thickTop="1" thickBot="1" x14ac:dyDescent="0.3">
      <c r="A4" s="25"/>
      <c r="B4" s="25"/>
      <c r="C4" s="27" t="s">
        <v>17</v>
      </c>
      <c r="D4" s="176" t="s">
        <v>188</v>
      </c>
      <c r="E4" s="177" t="s">
        <v>189</v>
      </c>
      <c r="F4" s="238" t="s">
        <v>195</v>
      </c>
      <c r="G4" s="238"/>
      <c r="H4" s="238"/>
      <c r="I4" s="233"/>
      <c r="J4" s="239" t="s">
        <v>199</v>
      </c>
      <c r="K4" s="238"/>
      <c r="L4" s="238"/>
      <c r="M4" s="238"/>
      <c r="N4" s="238"/>
      <c r="O4" s="238"/>
      <c r="P4" s="238" t="s">
        <v>205</v>
      </c>
      <c r="Q4" s="238"/>
      <c r="R4" s="238" t="s">
        <v>206</v>
      </c>
      <c r="S4" s="238"/>
      <c r="T4" s="233"/>
      <c r="U4" s="186" t="s">
        <v>208</v>
      </c>
      <c r="V4" s="236" t="s">
        <v>209</v>
      </c>
      <c r="W4" s="236"/>
      <c r="X4" s="185" t="s">
        <v>210</v>
      </c>
      <c r="Y4" s="233"/>
      <c r="Z4" s="237"/>
      <c r="AA4" s="236"/>
      <c r="AB4" s="236"/>
      <c r="AC4" s="236"/>
      <c r="AD4" s="236"/>
      <c r="AE4" s="236"/>
      <c r="AF4" s="236"/>
      <c r="AG4" s="234"/>
      <c r="AH4" s="230"/>
    </row>
    <row r="5" spans="1:34" ht="16.5" thickTop="1" thickBot="1" x14ac:dyDescent="0.3">
      <c r="A5" s="25"/>
      <c r="B5" s="25"/>
      <c r="C5" s="27" t="s">
        <v>16</v>
      </c>
      <c r="D5" s="156">
        <v>43123</v>
      </c>
      <c r="E5" s="156">
        <v>43153</v>
      </c>
      <c r="F5" s="156">
        <v>43161</v>
      </c>
      <c r="G5" s="156">
        <v>43179</v>
      </c>
      <c r="H5" s="156">
        <v>43182</v>
      </c>
      <c r="I5" s="233"/>
      <c r="J5" s="45">
        <v>43193</v>
      </c>
      <c r="K5" s="45">
        <v>43196</v>
      </c>
      <c r="L5" s="45">
        <v>43203</v>
      </c>
      <c r="M5" s="45">
        <v>43210</v>
      </c>
      <c r="N5" s="45">
        <v>43213</v>
      </c>
      <c r="O5" s="45">
        <v>43215</v>
      </c>
      <c r="P5" s="45">
        <v>43250</v>
      </c>
      <c r="Q5" s="45">
        <v>43251</v>
      </c>
      <c r="R5" s="45">
        <v>43278</v>
      </c>
      <c r="S5" s="45">
        <v>43279</v>
      </c>
      <c r="T5" s="234"/>
      <c r="U5" s="45">
        <v>43293</v>
      </c>
      <c r="V5" s="45">
        <v>43322</v>
      </c>
      <c r="W5" s="45">
        <v>43343</v>
      </c>
      <c r="X5" s="45">
        <v>43350</v>
      </c>
      <c r="Y5" s="235"/>
      <c r="Z5" s="57"/>
      <c r="AA5" s="57"/>
      <c r="AB5" s="57"/>
      <c r="AC5" s="58"/>
      <c r="AD5" s="57"/>
      <c r="AE5" s="57"/>
      <c r="AF5" s="57"/>
      <c r="AG5" s="234"/>
      <c r="AH5" s="230"/>
    </row>
    <row r="6" spans="1:34" ht="16.5" thickTop="1" thickBot="1" x14ac:dyDescent="0.3">
      <c r="A6" s="39"/>
      <c r="B6" s="39"/>
      <c r="C6" s="28" t="s">
        <v>84</v>
      </c>
      <c r="D6" s="32"/>
      <c r="E6" s="32"/>
      <c r="F6" s="32"/>
      <c r="G6" s="32"/>
      <c r="H6" s="32"/>
      <c r="I6" s="33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49"/>
      <c r="V6" s="49"/>
      <c r="W6" s="49"/>
      <c r="X6" s="49"/>
      <c r="Y6" s="33"/>
      <c r="Z6" s="33"/>
      <c r="AA6" s="33"/>
      <c r="AB6" s="33"/>
      <c r="AC6" s="33"/>
      <c r="AD6" s="33"/>
      <c r="AE6" s="33"/>
      <c r="AF6" s="33"/>
      <c r="AG6" s="29"/>
      <c r="AH6" s="46"/>
    </row>
    <row r="7" spans="1:34" ht="33" customHeight="1" thickTop="1" thickBot="1" x14ac:dyDescent="0.3">
      <c r="A7" s="40">
        <v>1</v>
      </c>
      <c r="B7" s="94" t="s">
        <v>61</v>
      </c>
      <c r="C7" s="92" t="s">
        <v>34</v>
      </c>
      <c r="D7" s="41"/>
      <c r="E7" s="41"/>
      <c r="F7" s="41"/>
      <c r="G7" s="41"/>
      <c r="H7" s="41"/>
      <c r="I7" s="38">
        <f t="shared" ref="I7:I38" si="0">SUM(D7:H7)</f>
        <v>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0">
        <f t="shared" ref="T7:T38" si="1">SUM(J7:S7)</f>
        <v>0</v>
      </c>
      <c r="U7" s="47"/>
      <c r="V7" s="47"/>
      <c r="W7" s="47"/>
      <c r="X7" s="47"/>
      <c r="Y7" s="50">
        <f t="shared" ref="Y7:Y38" si="2">SUM(U7:X7)</f>
        <v>0</v>
      </c>
      <c r="Z7" s="47"/>
      <c r="AA7" s="47"/>
      <c r="AB7" s="47"/>
      <c r="AC7" s="47"/>
      <c r="AD7" s="47"/>
      <c r="AE7" s="47"/>
      <c r="AF7" s="47"/>
      <c r="AG7" s="40">
        <f t="shared" ref="AG7:AG38" si="3">SUM(Z7:AF7)</f>
        <v>0</v>
      </c>
      <c r="AH7" s="51">
        <f t="shared" ref="AH7:AH38" si="4">I7+T7+Y7+AG7</f>
        <v>0</v>
      </c>
    </row>
    <row r="8" spans="1:34" ht="33" customHeight="1" thickTop="1" thickBot="1" x14ac:dyDescent="0.3">
      <c r="A8" s="40">
        <v>2</v>
      </c>
      <c r="B8" s="94" t="s">
        <v>61</v>
      </c>
      <c r="C8" s="92" t="s">
        <v>87</v>
      </c>
      <c r="D8" s="41"/>
      <c r="E8" s="41"/>
      <c r="F8" s="41"/>
      <c r="G8" s="41">
        <v>1</v>
      </c>
      <c r="H8" s="41"/>
      <c r="I8" s="38">
        <f t="shared" si="0"/>
        <v>1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0">
        <f t="shared" si="1"/>
        <v>0</v>
      </c>
      <c r="U8" s="47"/>
      <c r="V8" s="47"/>
      <c r="W8" s="47"/>
      <c r="X8" s="47"/>
      <c r="Y8" s="50">
        <f t="shared" si="2"/>
        <v>0</v>
      </c>
      <c r="Z8" s="47"/>
      <c r="AA8" s="47"/>
      <c r="AB8" s="47"/>
      <c r="AC8" s="47"/>
      <c r="AD8" s="47"/>
      <c r="AE8" s="47"/>
      <c r="AF8" s="47"/>
      <c r="AG8" s="40">
        <f t="shared" si="3"/>
        <v>0</v>
      </c>
      <c r="AH8" s="51">
        <f t="shared" si="4"/>
        <v>1</v>
      </c>
    </row>
    <row r="9" spans="1:34" ht="33" customHeight="1" thickTop="1" thickBot="1" x14ac:dyDescent="0.3">
      <c r="A9" s="40">
        <v>3</v>
      </c>
      <c r="B9" s="94" t="s">
        <v>54</v>
      </c>
      <c r="C9" s="92" t="s">
        <v>88</v>
      </c>
      <c r="D9" s="41"/>
      <c r="E9" s="41"/>
      <c r="F9" s="41"/>
      <c r="G9" s="41">
        <v>1</v>
      </c>
      <c r="H9" s="41"/>
      <c r="I9" s="38">
        <f t="shared" si="0"/>
        <v>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0">
        <f t="shared" si="1"/>
        <v>0</v>
      </c>
      <c r="U9" s="47"/>
      <c r="V9" s="47"/>
      <c r="W9" s="47"/>
      <c r="X9" s="47"/>
      <c r="Y9" s="50">
        <f t="shared" si="2"/>
        <v>0</v>
      </c>
      <c r="Z9" s="47"/>
      <c r="AA9" s="47"/>
      <c r="AB9" s="47"/>
      <c r="AC9" s="47"/>
      <c r="AD9" s="47"/>
      <c r="AE9" s="47"/>
      <c r="AF9" s="47"/>
      <c r="AG9" s="40">
        <f t="shared" si="3"/>
        <v>0</v>
      </c>
      <c r="AH9" s="51">
        <f t="shared" si="4"/>
        <v>1</v>
      </c>
    </row>
    <row r="10" spans="1:34" ht="33" customHeight="1" thickTop="1" thickBot="1" x14ac:dyDescent="0.3">
      <c r="A10" s="40">
        <v>4</v>
      </c>
      <c r="B10" s="94" t="s">
        <v>54</v>
      </c>
      <c r="C10" s="92" t="s">
        <v>89</v>
      </c>
      <c r="D10" s="41"/>
      <c r="E10" s="41"/>
      <c r="F10" s="41"/>
      <c r="G10" s="41"/>
      <c r="H10" s="41"/>
      <c r="I10" s="38">
        <f t="shared" si="0"/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0">
        <f t="shared" si="1"/>
        <v>0</v>
      </c>
      <c r="U10" s="47"/>
      <c r="V10" s="47"/>
      <c r="W10" s="47"/>
      <c r="X10" s="47"/>
      <c r="Y10" s="50">
        <f t="shared" si="2"/>
        <v>0</v>
      </c>
      <c r="Z10" s="47"/>
      <c r="AA10" s="47"/>
      <c r="AB10" s="47"/>
      <c r="AC10" s="47"/>
      <c r="AD10" s="47"/>
      <c r="AE10" s="47"/>
      <c r="AF10" s="47"/>
      <c r="AG10" s="40">
        <f t="shared" si="3"/>
        <v>0</v>
      </c>
      <c r="AH10" s="51">
        <f t="shared" si="4"/>
        <v>0</v>
      </c>
    </row>
    <row r="11" spans="1:34" ht="33" customHeight="1" thickTop="1" thickBot="1" x14ac:dyDescent="0.3">
      <c r="A11" s="40">
        <v>5</v>
      </c>
      <c r="B11" s="94" t="s">
        <v>61</v>
      </c>
      <c r="C11" s="92" t="s">
        <v>21</v>
      </c>
      <c r="D11" s="41"/>
      <c r="E11" s="41"/>
      <c r="F11" s="41"/>
      <c r="G11" s="41"/>
      <c r="H11" s="41">
        <v>1</v>
      </c>
      <c r="I11" s="38">
        <f t="shared" si="0"/>
        <v>1</v>
      </c>
      <c r="J11" s="41"/>
      <c r="K11" s="41"/>
      <c r="L11" s="41"/>
      <c r="M11" s="41"/>
      <c r="N11" s="41"/>
      <c r="O11" s="41"/>
      <c r="P11" s="41"/>
      <c r="Q11" s="41"/>
      <c r="R11" s="41">
        <v>1</v>
      </c>
      <c r="S11" s="41"/>
      <c r="T11" s="40">
        <f t="shared" si="1"/>
        <v>1</v>
      </c>
      <c r="U11" s="47"/>
      <c r="V11" s="47"/>
      <c r="W11" s="47"/>
      <c r="X11" s="47"/>
      <c r="Y11" s="50">
        <f t="shared" si="2"/>
        <v>0</v>
      </c>
      <c r="Z11" s="47"/>
      <c r="AA11" s="47"/>
      <c r="AB11" s="47"/>
      <c r="AC11" s="47"/>
      <c r="AD11" s="47"/>
      <c r="AE11" s="47"/>
      <c r="AF11" s="47"/>
      <c r="AG11" s="40">
        <f t="shared" si="3"/>
        <v>0</v>
      </c>
      <c r="AH11" s="51">
        <f t="shared" si="4"/>
        <v>2</v>
      </c>
    </row>
    <row r="12" spans="1:34" ht="33" customHeight="1" thickTop="1" thickBot="1" x14ac:dyDescent="0.3">
      <c r="A12" s="40">
        <v>6</v>
      </c>
      <c r="B12" s="94" t="s">
        <v>61</v>
      </c>
      <c r="C12" s="92" t="s">
        <v>90</v>
      </c>
      <c r="D12" s="41"/>
      <c r="E12" s="41"/>
      <c r="F12" s="41"/>
      <c r="G12" s="41"/>
      <c r="H12" s="41"/>
      <c r="I12" s="38">
        <f t="shared" si="0"/>
        <v>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0">
        <f t="shared" si="1"/>
        <v>0</v>
      </c>
      <c r="U12" s="47"/>
      <c r="V12" s="47"/>
      <c r="W12" s="47"/>
      <c r="X12" s="47"/>
      <c r="Y12" s="50">
        <f t="shared" si="2"/>
        <v>0</v>
      </c>
      <c r="Z12" s="47"/>
      <c r="AA12" s="47"/>
      <c r="AB12" s="47"/>
      <c r="AC12" s="47"/>
      <c r="AD12" s="47"/>
      <c r="AE12" s="47"/>
      <c r="AF12" s="47"/>
      <c r="AG12" s="40">
        <f t="shared" si="3"/>
        <v>0</v>
      </c>
      <c r="AH12" s="51">
        <f t="shared" si="4"/>
        <v>0</v>
      </c>
    </row>
    <row r="13" spans="1:34" ht="33" customHeight="1" thickTop="1" thickBot="1" x14ac:dyDescent="0.3">
      <c r="A13" s="40">
        <v>7</v>
      </c>
      <c r="B13" s="94" t="s">
        <v>61</v>
      </c>
      <c r="C13" s="92" t="s">
        <v>35</v>
      </c>
      <c r="D13" s="41"/>
      <c r="E13" s="41"/>
      <c r="F13" s="41"/>
      <c r="G13" s="41"/>
      <c r="H13" s="41"/>
      <c r="I13" s="38">
        <f t="shared" si="0"/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0">
        <f t="shared" si="1"/>
        <v>0</v>
      </c>
      <c r="U13" s="47"/>
      <c r="V13" s="47"/>
      <c r="W13" s="47"/>
      <c r="X13" s="47"/>
      <c r="Y13" s="50">
        <f t="shared" si="2"/>
        <v>0</v>
      </c>
      <c r="Z13" s="47"/>
      <c r="AA13" s="47"/>
      <c r="AB13" s="47"/>
      <c r="AC13" s="47"/>
      <c r="AD13" s="47"/>
      <c r="AE13" s="47"/>
      <c r="AF13" s="47"/>
      <c r="AG13" s="40">
        <f t="shared" si="3"/>
        <v>0</v>
      </c>
      <c r="AH13" s="51">
        <f t="shared" si="4"/>
        <v>0</v>
      </c>
    </row>
    <row r="14" spans="1:34" ht="33" customHeight="1" thickTop="1" thickBot="1" x14ac:dyDescent="0.3">
      <c r="A14" s="40">
        <v>8</v>
      </c>
      <c r="B14" s="94" t="s">
        <v>61</v>
      </c>
      <c r="C14" s="92" t="s">
        <v>91</v>
      </c>
      <c r="D14" s="41">
        <v>1</v>
      </c>
      <c r="E14" s="41"/>
      <c r="F14" s="41"/>
      <c r="G14" s="41"/>
      <c r="H14" s="41"/>
      <c r="I14" s="38">
        <f t="shared" si="0"/>
        <v>1</v>
      </c>
      <c r="J14" s="41"/>
      <c r="K14" s="41"/>
      <c r="L14" s="41"/>
      <c r="M14" s="41"/>
      <c r="N14" s="41">
        <v>1</v>
      </c>
      <c r="O14" s="41"/>
      <c r="P14" s="41"/>
      <c r="Q14" s="41"/>
      <c r="R14" s="41">
        <v>1</v>
      </c>
      <c r="S14" s="41"/>
      <c r="T14" s="40">
        <f t="shared" si="1"/>
        <v>2</v>
      </c>
      <c r="U14" s="47"/>
      <c r="V14" s="47"/>
      <c r="W14" s="47"/>
      <c r="X14" s="47"/>
      <c r="Y14" s="50">
        <f t="shared" si="2"/>
        <v>0</v>
      </c>
      <c r="Z14" s="47"/>
      <c r="AA14" s="47"/>
      <c r="AB14" s="47"/>
      <c r="AC14" s="47"/>
      <c r="AD14" s="47"/>
      <c r="AE14" s="47"/>
      <c r="AF14" s="47"/>
      <c r="AG14" s="40">
        <f t="shared" si="3"/>
        <v>0</v>
      </c>
      <c r="AH14" s="51">
        <f t="shared" si="4"/>
        <v>3</v>
      </c>
    </row>
    <row r="15" spans="1:34" ht="33" customHeight="1" thickTop="1" thickBot="1" x14ac:dyDescent="0.3">
      <c r="A15" s="40">
        <v>9</v>
      </c>
      <c r="B15" s="94" t="s">
        <v>61</v>
      </c>
      <c r="C15" s="92" t="s">
        <v>92</v>
      </c>
      <c r="D15" s="41"/>
      <c r="E15" s="41"/>
      <c r="F15" s="41"/>
      <c r="G15" s="41"/>
      <c r="H15" s="41"/>
      <c r="I15" s="38">
        <f t="shared" si="0"/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0">
        <f t="shared" si="1"/>
        <v>0</v>
      </c>
      <c r="U15" s="47"/>
      <c r="V15" s="47"/>
      <c r="W15" s="47"/>
      <c r="X15" s="47"/>
      <c r="Y15" s="50">
        <f t="shared" si="2"/>
        <v>0</v>
      </c>
      <c r="Z15" s="47"/>
      <c r="AA15" s="47"/>
      <c r="AB15" s="47"/>
      <c r="AC15" s="47"/>
      <c r="AD15" s="47"/>
      <c r="AE15" s="47"/>
      <c r="AF15" s="47"/>
      <c r="AG15" s="40">
        <f t="shared" si="3"/>
        <v>0</v>
      </c>
      <c r="AH15" s="51">
        <f t="shared" si="4"/>
        <v>0</v>
      </c>
    </row>
    <row r="16" spans="1:34" ht="33" customHeight="1" thickTop="1" thickBot="1" x14ac:dyDescent="0.3">
      <c r="A16" s="40">
        <v>10</v>
      </c>
      <c r="B16" s="94" t="s">
        <v>61</v>
      </c>
      <c r="C16" s="92" t="s">
        <v>93</v>
      </c>
      <c r="D16" s="41"/>
      <c r="E16" s="41"/>
      <c r="F16" s="41"/>
      <c r="G16" s="41"/>
      <c r="H16" s="41"/>
      <c r="I16" s="38">
        <f t="shared" si="0"/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0">
        <f t="shared" si="1"/>
        <v>0</v>
      </c>
      <c r="U16" s="47"/>
      <c r="V16" s="47"/>
      <c r="W16" s="47"/>
      <c r="X16" s="47"/>
      <c r="Y16" s="50">
        <f t="shared" si="2"/>
        <v>0</v>
      </c>
      <c r="Z16" s="47"/>
      <c r="AA16" s="47"/>
      <c r="AB16" s="47"/>
      <c r="AC16" s="47"/>
      <c r="AD16" s="47"/>
      <c r="AE16" s="47"/>
      <c r="AF16" s="47"/>
      <c r="AG16" s="40">
        <f t="shared" si="3"/>
        <v>0</v>
      </c>
      <c r="AH16" s="51">
        <f t="shared" si="4"/>
        <v>0</v>
      </c>
    </row>
    <row r="17" spans="1:34" ht="33" customHeight="1" thickTop="1" thickBot="1" x14ac:dyDescent="0.3">
      <c r="A17" s="40">
        <v>11</v>
      </c>
      <c r="B17" s="94" t="s">
        <v>61</v>
      </c>
      <c r="C17" s="92" t="s">
        <v>94</v>
      </c>
      <c r="D17" s="41"/>
      <c r="E17" s="41"/>
      <c r="F17" s="41"/>
      <c r="G17" s="41"/>
      <c r="H17" s="41"/>
      <c r="I17" s="38">
        <f t="shared" si="0"/>
        <v>0</v>
      </c>
      <c r="J17" s="41"/>
      <c r="K17" s="41"/>
      <c r="L17" s="41"/>
      <c r="M17" s="41"/>
      <c r="N17" s="41">
        <v>1</v>
      </c>
      <c r="O17" s="41"/>
      <c r="P17" s="41"/>
      <c r="Q17" s="41"/>
      <c r="R17" s="41"/>
      <c r="S17" s="41"/>
      <c r="T17" s="40">
        <f t="shared" si="1"/>
        <v>1</v>
      </c>
      <c r="U17" s="47"/>
      <c r="V17" s="47"/>
      <c r="W17" s="47"/>
      <c r="X17" s="47"/>
      <c r="Y17" s="50">
        <f t="shared" si="2"/>
        <v>0</v>
      </c>
      <c r="Z17" s="47"/>
      <c r="AA17" s="47"/>
      <c r="AB17" s="47"/>
      <c r="AC17" s="47"/>
      <c r="AD17" s="47"/>
      <c r="AE17" s="47"/>
      <c r="AF17" s="47"/>
      <c r="AG17" s="40">
        <f t="shared" si="3"/>
        <v>0</v>
      </c>
      <c r="AH17" s="51">
        <f t="shared" si="4"/>
        <v>1</v>
      </c>
    </row>
    <row r="18" spans="1:34" ht="33" customHeight="1" thickTop="1" thickBot="1" x14ac:dyDescent="0.3">
      <c r="A18" s="40">
        <v>12</v>
      </c>
      <c r="B18" s="94" t="s">
        <v>59</v>
      </c>
      <c r="C18" s="92" t="s">
        <v>95</v>
      </c>
      <c r="D18" s="41"/>
      <c r="E18" s="41"/>
      <c r="F18" s="41"/>
      <c r="G18" s="41"/>
      <c r="H18" s="41"/>
      <c r="I18" s="38">
        <f t="shared" si="0"/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0">
        <f t="shared" si="1"/>
        <v>0</v>
      </c>
      <c r="U18" s="47"/>
      <c r="V18" s="47"/>
      <c r="W18" s="47"/>
      <c r="X18" s="47"/>
      <c r="Y18" s="50">
        <f t="shared" si="2"/>
        <v>0</v>
      </c>
      <c r="Z18" s="47"/>
      <c r="AA18" s="47"/>
      <c r="AB18" s="47"/>
      <c r="AC18" s="47"/>
      <c r="AD18" s="47"/>
      <c r="AE18" s="47"/>
      <c r="AF18" s="47"/>
      <c r="AG18" s="40">
        <f t="shared" si="3"/>
        <v>0</v>
      </c>
      <c r="AH18" s="51">
        <f t="shared" si="4"/>
        <v>0</v>
      </c>
    </row>
    <row r="19" spans="1:34" ht="33" customHeight="1" thickTop="1" thickBot="1" x14ac:dyDescent="0.3">
      <c r="A19" s="40">
        <v>13</v>
      </c>
      <c r="B19" s="94" t="s">
        <v>61</v>
      </c>
      <c r="C19" s="92" t="s">
        <v>96</v>
      </c>
      <c r="D19" s="41"/>
      <c r="E19" s="41"/>
      <c r="F19" s="41"/>
      <c r="G19" s="41"/>
      <c r="H19" s="41"/>
      <c r="I19" s="38">
        <f t="shared" si="0"/>
        <v>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0">
        <f t="shared" si="1"/>
        <v>0</v>
      </c>
      <c r="U19" s="47"/>
      <c r="V19" s="47"/>
      <c r="W19" s="47"/>
      <c r="X19" s="47"/>
      <c r="Y19" s="50">
        <f t="shared" si="2"/>
        <v>0</v>
      </c>
      <c r="Z19" s="47"/>
      <c r="AA19" s="47"/>
      <c r="AB19" s="47"/>
      <c r="AC19" s="47"/>
      <c r="AD19" s="47"/>
      <c r="AE19" s="47"/>
      <c r="AF19" s="47"/>
      <c r="AG19" s="40">
        <f t="shared" si="3"/>
        <v>0</v>
      </c>
      <c r="AH19" s="51">
        <f t="shared" si="4"/>
        <v>0</v>
      </c>
    </row>
    <row r="20" spans="1:34" ht="33" customHeight="1" thickTop="1" thickBot="1" x14ac:dyDescent="0.3">
      <c r="A20" s="40">
        <v>14</v>
      </c>
      <c r="B20" s="94" t="s">
        <v>53</v>
      </c>
      <c r="C20" s="92" t="s">
        <v>97</v>
      </c>
      <c r="D20" s="41"/>
      <c r="E20" s="41"/>
      <c r="F20" s="41"/>
      <c r="G20" s="41"/>
      <c r="H20" s="41"/>
      <c r="I20" s="38">
        <f t="shared" si="0"/>
        <v>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0">
        <f t="shared" si="1"/>
        <v>0</v>
      </c>
      <c r="U20" s="47"/>
      <c r="V20" s="47"/>
      <c r="W20" s="47"/>
      <c r="X20" s="47"/>
      <c r="Y20" s="50">
        <f t="shared" si="2"/>
        <v>0</v>
      </c>
      <c r="Z20" s="47"/>
      <c r="AA20" s="47"/>
      <c r="AB20" s="47"/>
      <c r="AC20" s="47"/>
      <c r="AD20" s="47"/>
      <c r="AE20" s="47"/>
      <c r="AF20" s="47"/>
      <c r="AG20" s="40">
        <f t="shared" si="3"/>
        <v>0</v>
      </c>
      <c r="AH20" s="51">
        <f t="shared" si="4"/>
        <v>0</v>
      </c>
    </row>
    <row r="21" spans="1:34" ht="33" customHeight="1" thickTop="1" thickBot="1" x14ac:dyDescent="0.3">
      <c r="A21" s="40">
        <v>15</v>
      </c>
      <c r="B21" s="94" t="s">
        <v>61</v>
      </c>
      <c r="C21" s="92" t="s">
        <v>98</v>
      </c>
      <c r="D21" s="41">
        <v>1</v>
      </c>
      <c r="E21" s="41"/>
      <c r="F21" s="41"/>
      <c r="G21" s="41"/>
      <c r="H21" s="41"/>
      <c r="I21" s="38">
        <f t="shared" si="0"/>
        <v>1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0">
        <f t="shared" si="1"/>
        <v>0</v>
      </c>
      <c r="U21" s="47"/>
      <c r="V21" s="47"/>
      <c r="W21" s="47"/>
      <c r="X21" s="47"/>
      <c r="Y21" s="50">
        <f t="shared" si="2"/>
        <v>0</v>
      </c>
      <c r="Z21" s="47"/>
      <c r="AA21" s="47"/>
      <c r="AB21" s="47"/>
      <c r="AC21" s="47"/>
      <c r="AD21" s="47"/>
      <c r="AE21" s="47"/>
      <c r="AF21" s="47"/>
      <c r="AG21" s="40">
        <f t="shared" si="3"/>
        <v>0</v>
      </c>
      <c r="AH21" s="51">
        <f t="shared" si="4"/>
        <v>1</v>
      </c>
    </row>
    <row r="22" spans="1:34" ht="33" customHeight="1" thickTop="1" thickBot="1" x14ac:dyDescent="0.3">
      <c r="A22" s="40">
        <v>16</v>
      </c>
      <c r="B22" s="94" t="s">
        <v>55</v>
      </c>
      <c r="C22" s="92" t="s">
        <v>99</v>
      </c>
      <c r="D22" s="41"/>
      <c r="E22" s="41"/>
      <c r="F22" s="41"/>
      <c r="G22" s="41"/>
      <c r="H22" s="41"/>
      <c r="I22" s="38">
        <f t="shared" si="0"/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0">
        <f t="shared" si="1"/>
        <v>0</v>
      </c>
      <c r="U22" s="47"/>
      <c r="V22" s="47"/>
      <c r="W22" s="47"/>
      <c r="X22" s="47"/>
      <c r="Y22" s="50">
        <f t="shared" si="2"/>
        <v>0</v>
      </c>
      <c r="Z22" s="47"/>
      <c r="AA22" s="47"/>
      <c r="AB22" s="47"/>
      <c r="AC22" s="47"/>
      <c r="AD22" s="47"/>
      <c r="AE22" s="47"/>
      <c r="AF22" s="47"/>
      <c r="AG22" s="40">
        <f t="shared" si="3"/>
        <v>0</v>
      </c>
      <c r="AH22" s="51">
        <f t="shared" si="4"/>
        <v>0</v>
      </c>
    </row>
    <row r="23" spans="1:34" ht="33" customHeight="1" thickTop="1" thickBot="1" x14ac:dyDescent="0.3">
      <c r="A23" s="40">
        <v>17</v>
      </c>
      <c r="B23" s="94" t="s">
        <v>61</v>
      </c>
      <c r="C23" s="92" t="s">
        <v>100</v>
      </c>
      <c r="D23" s="41"/>
      <c r="E23" s="41"/>
      <c r="F23" s="41"/>
      <c r="G23" s="41">
        <v>1</v>
      </c>
      <c r="H23" s="41"/>
      <c r="I23" s="38">
        <f t="shared" si="0"/>
        <v>1</v>
      </c>
      <c r="J23" s="41"/>
      <c r="K23" s="41"/>
      <c r="L23" s="41"/>
      <c r="M23" s="41"/>
      <c r="N23" s="41">
        <v>2</v>
      </c>
      <c r="O23" s="41"/>
      <c r="P23" s="41"/>
      <c r="Q23" s="41"/>
      <c r="R23" s="41"/>
      <c r="S23" s="41"/>
      <c r="T23" s="40">
        <f t="shared" si="1"/>
        <v>2</v>
      </c>
      <c r="U23" s="47"/>
      <c r="V23" s="47"/>
      <c r="W23" s="47"/>
      <c r="X23" s="47"/>
      <c r="Y23" s="50">
        <f t="shared" si="2"/>
        <v>0</v>
      </c>
      <c r="Z23" s="47"/>
      <c r="AA23" s="47"/>
      <c r="AB23" s="47"/>
      <c r="AC23" s="47"/>
      <c r="AD23" s="47"/>
      <c r="AE23" s="47"/>
      <c r="AF23" s="47"/>
      <c r="AG23" s="40">
        <f t="shared" si="3"/>
        <v>0</v>
      </c>
      <c r="AH23" s="51">
        <f t="shared" si="4"/>
        <v>3</v>
      </c>
    </row>
    <row r="24" spans="1:34" ht="33" customHeight="1" thickTop="1" thickBot="1" x14ac:dyDescent="0.3">
      <c r="A24" s="40">
        <v>18</v>
      </c>
      <c r="B24" s="94" t="s">
        <v>61</v>
      </c>
      <c r="C24" s="92" t="s">
        <v>101</v>
      </c>
      <c r="D24" s="41"/>
      <c r="E24" s="41"/>
      <c r="F24" s="41"/>
      <c r="G24" s="41"/>
      <c r="H24" s="41"/>
      <c r="I24" s="38">
        <f t="shared" si="0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>
        <f t="shared" si="1"/>
        <v>0</v>
      </c>
      <c r="U24" s="47"/>
      <c r="V24" s="47"/>
      <c r="W24" s="47"/>
      <c r="X24" s="47"/>
      <c r="Y24" s="50">
        <f t="shared" si="2"/>
        <v>0</v>
      </c>
      <c r="Z24" s="47"/>
      <c r="AA24" s="47"/>
      <c r="AB24" s="47"/>
      <c r="AC24" s="47"/>
      <c r="AD24" s="47"/>
      <c r="AE24" s="47"/>
      <c r="AF24" s="47"/>
      <c r="AG24" s="40">
        <f t="shared" si="3"/>
        <v>0</v>
      </c>
      <c r="AH24" s="51">
        <f t="shared" si="4"/>
        <v>0</v>
      </c>
    </row>
    <row r="25" spans="1:34" ht="33" customHeight="1" thickTop="1" thickBot="1" x14ac:dyDescent="0.3">
      <c r="A25" s="40">
        <v>19</v>
      </c>
      <c r="B25" s="94" t="s">
        <v>53</v>
      </c>
      <c r="C25" s="92" t="s">
        <v>22</v>
      </c>
      <c r="D25" s="41"/>
      <c r="E25" s="41"/>
      <c r="F25" s="41"/>
      <c r="G25" s="41"/>
      <c r="H25" s="41"/>
      <c r="I25" s="38">
        <f t="shared" si="0"/>
        <v>0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>
        <f t="shared" si="1"/>
        <v>0</v>
      </c>
      <c r="U25" s="47"/>
      <c r="V25" s="47"/>
      <c r="W25" s="47"/>
      <c r="X25" s="47"/>
      <c r="Y25" s="50">
        <f t="shared" si="2"/>
        <v>0</v>
      </c>
      <c r="Z25" s="47"/>
      <c r="AA25" s="47"/>
      <c r="AB25" s="47"/>
      <c r="AC25" s="47"/>
      <c r="AD25" s="47"/>
      <c r="AE25" s="47"/>
      <c r="AF25" s="47"/>
      <c r="AG25" s="40">
        <f t="shared" si="3"/>
        <v>0</v>
      </c>
      <c r="AH25" s="51">
        <f t="shared" si="4"/>
        <v>0</v>
      </c>
    </row>
    <row r="26" spans="1:34" ht="33" customHeight="1" thickTop="1" thickBot="1" x14ac:dyDescent="0.3">
      <c r="A26" s="40">
        <v>20</v>
      </c>
      <c r="B26" s="94" t="s">
        <v>61</v>
      </c>
      <c r="C26" s="92" t="s">
        <v>20</v>
      </c>
      <c r="D26" s="41"/>
      <c r="E26" s="41"/>
      <c r="F26" s="41"/>
      <c r="G26" s="41"/>
      <c r="H26" s="41"/>
      <c r="I26" s="38">
        <f t="shared" si="0"/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0">
        <f t="shared" si="1"/>
        <v>0</v>
      </c>
      <c r="U26" s="47"/>
      <c r="V26" s="47"/>
      <c r="W26" s="47"/>
      <c r="X26" s="47"/>
      <c r="Y26" s="50">
        <f t="shared" si="2"/>
        <v>0</v>
      </c>
      <c r="Z26" s="47"/>
      <c r="AA26" s="47"/>
      <c r="AB26" s="47"/>
      <c r="AC26" s="47"/>
      <c r="AD26" s="47"/>
      <c r="AE26" s="47"/>
      <c r="AF26" s="47"/>
      <c r="AG26" s="40">
        <f t="shared" si="3"/>
        <v>0</v>
      </c>
      <c r="AH26" s="51">
        <f t="shared" si="4"/>
        <v>0</v>
      </c>
    </row>
    <row r="27" spans="1:34" ht="33" customHeight="1" thickTop="1" thickBot="1" x14ac:dyDescent="0.3">
      <c r="A27" s="40">
        <v>21</v>
      </c>
      <c r="B27" s="94" t="s">
        <v>61</v>
      </c>
      <c r="C27" s="92" t="s">
        <v>102</v>
      </c>
      <c r="D27" s="41"/>
      <c r="E27" s="41"/>
      <c r="F27" s="41"/>
      <c r="G27" s="41"/>
      <c r="H27" s="41"/>
      <c r="I27" s="38">
        <f t="shared" si="0"/>
        <v>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0">
        <f t="shared" si="1"/>
        <v>0</v>
      </c>
      <c r="U27" s="47"/>
      <c r="V27" s="47"/>
      <c r="W27" s="47"/>
      <c r="X27" s="47"/>
      <c r="Y27" s="50">
        <f t="shared" si="2"/>
        <v>0</v>
      </c>
      <c r="Z27" s="47"/>
      <c r="AA27" s="47"/>
      <c r="AB27" s="47"/>
      <c r="AC27" s="47"/>
      <c r="AD27" s="47"/>
      <c r="AE27" s="47"/>
      <c r="AF27" s="47"/>
      <c r="AG27" s="40">
        <f t="shared" si="3"/>
        <v>0</v>
      </c>
      <c r="AH27" s="51">
        <f t="shared" si="4"/>
        <v>0</v>
      </c>
    </row>
    <row r="28" spans="1:34" ht="33" customHeight="1" thickTop="1" thickBot="1" x14ac:dyDescent="0.3">
      <c r="A28" s="40">
        <v>22</v>
      </c>
      <c r="B28" s="94" t="s">
        <v>58</v>
      </c>
      <c r="C28" s="92" t="s">
        <v>103</v>
      </c>
      <c r="D28" s="41"/>
      <c r="E28" s="41"/>
      <c r="F28" s="41"/>
      <c r="G28" s="41"/>
      <c r="H28" s="41"/>
      <c r="I28" s="38">
        <f t="shared" si="0"/>
        <v>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0">
        <f t="shared" si="1"/>
        <v>0</v>
      </c>
      <c r="U28" s="47"/>
      <c r="V28" s="47"/>
      <c r="W28" s="47"/>
      <c r="X28" s="47"/>
      <c r="Y28" s="50">
        <f t="shared" si="2"/>
        <v>0</v>
      </c>
      <c r="Z28" s="47"/>
      <c r="AA28" s="47"/>
      <c r="AB28" s="47"/>
      <c r="AC28" s="47"/>
      <c r="AD28" s="47"/>
      <c r="AE28" s="47"/>
      <c r="AF28" s="47"/>
      <c r="AG28" s="40">
        <f t="shared" si="3"/>
        <v>0</v>
      </c>
      <c r="AH28" s="51">
        <f t="shared" si="4"/>
        <v>0</v>
      </c>
    </row>
    <row r="29" spans="1:34" ht="33" customHeight="1" thickTop="1" thickBot="1" x14ac:dyDescent="0.3">
      <c r="A29" s="40">
        <v>23</v>
      </c>
      <c r="B29" s="94" t="s">
        <v>58</v>
      </c>
      <c r="C29" s="92" t="s">
        <v>104</v>
      </c>
      <c r="D29" s="41"/>
      <c r="E29" s="41"/>
      <c r="F29" s="41"/>
      <c r="G29" s="41"/>
      <c r="H29" s="41"/>
      <c r="I29" s="38">
        <f t="shared" si="0"/>
        <v>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0">
        <f t="shared" si="1"/>
        <v>0</v>
      </c>
      <c r="U29" s="47"/>
      <c r="V29" s="47"/>
      <c r="W29" s="47"/>
      <c r="X29" s="47"/>
      <c r="Y29" s="50">
        <f t="shared" si="2"/>
        <v>0</v>
      </c>
      <c r="Z29" s="47"/>
      <c r="AA29" s="47"/>
      <c r="AB29" s="47"/>
      <c r="AC29" s="47"/>
      <c r="AD29" s="47"/>
      <c r="AE29" s="47"/>
      <c r="AF29" s="47"/>
      <c r="AG29" s="40">
        <f t="shared" si="3"/>
        <v>0</v>
      </c>
      <c r="AH29" s="51">
        <f t="shared" si="4"/>
        <v>0</v>
      </c>
    </row>
    <row r="30" spans="1:34" ht="33" customHeight="1" thickTop="1" thickBot="1" x14ac:dyDescent="0.3">
      <c r="A30" s="40">
        <v>24</v>
      </c>
      <c r="B30" s="94" t="s">
        <v>58</v>
      </c>
      <c r="C30" s="92" t="s">
        <v>9</v>
      </c>
      <c r="D30" s="41">
        <v>6</v>
      </c>
      <c r="E30" s="41"/>
      <c r="F30" s="41"/>
      <c r="G30" s="41"/>
      <c r="H30" s="41"/>
      <c r="I30" s="38">
        <f t="shared" si="0"/>
        <v>6</v>
      </c>
      <c r="J30" s="41"/>
      <c r="K30" s="41"/>
      <c r="L30" s="41"/>
      <c r="M30" s="41"/>
      <c r="N30" s="41">
        <v>1</v>
      </c>
      <c r="O30" s="41"/>
      <c r="P30" s="41"/>
      <c r="Q30" s="41"/>
      <c r="R30" s="41">
        <v>2</v>
      </c>
      <c r="S30" s="41"/>
      <c r="T30" s="40">
        <f t="shared" si="1"/>
        <v>3</v>
      </c>
      <c r="U30" s="47"/>
      <c r="V30" s="47"/>
      <c r="W30" s="47"/>
      <c r="X30" s="47"/>
      <c r="Y30" s="50">
        <f t="shared" si="2"/>
        <v>0</v>
      </c>
      <c r="Z30" s="47"/>
      <c r="AA30" s="47"/>
      <c r="AB30" s="47"/>
      <c r="AC30" s="47"/>
      <c r="AD30" s="47"/>
      <c r="AE30" s="47"/>
      <c r="AF30" s="47"/>
      <c r="AG30" s="40">
        <f t="shared" si="3"/>
        <v>0</v>
      </c>
      <c r="AH30" s="51">
        <f t="shared" si="4"/>
        <v>9</v>
      </c>
    </row>
    <row r="31" spans="1:34" ht="33" customHeight="1" thickTop="1" thickBot="1" x14ac:dyDescent="0.3">
      <c r="A31" s="40">
        <v>25</v>
      </c>
      <c r="B31" s="94" t="s">
        <v>58</v>
      </c>
      <c r="C31" s="92" t="s">
        <v>105</v>
      </c>
      <c r="D31" s="41"/>
      <c r="E31" s="41"/>
      <c r="F31" s="41"/>
      <c r="G31" s="41"/>
      <c r="H31" s="41"/>
      <c r="I31" s="38">
        <f t="shared" si="0"/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0">
        <f t="shared" si="1"/>
        <v>0</v>
      </c>
      <c r="U31" s="47"/>
      <c r="V31" s="47"/>
      <c r="W31" s="47"/>
      <c r="X31" s="47"/>
      <c r="Y31" s="50">
        <f t="shared" si="2"/>
        <v>0</v>
      </c>
      <c r="Z31" s="47"/>
      <c r="AA31" s="47"/>
      <c r="AB31" s="47"/>
      <c r="AC31" s="47"/>
      <c r="AD31" s="47"/>
      <c r="AE31" s="47"/>
      <c r="AF31" s="47"/>
      <c r="AG31" s="40">
        <f t="shared" si="3"/>
        <v>0</v>
      </c>
      <c r="AH31" s="51">
        <f t="shared" si="4"/>
        <v>0</v>
      </c>
    </row>
    <row r="32" spans="1:34" ht="33" customHeight="1" thickTop="1" thickBot="1" x14ac:dyDescent="0.3">
      <c r="A32" s="40">
        <v>26</v>
      </c>
      <c r="B32" s="94" t="s">
        <v>58</v>
      </c>
      <c r="C32" s="92" t="s">
        <v>106</v>
      </c>
      <c r="D32" s="41"/>
      <c r="E32" s="41"/>
      <c r="F32" s="41"/>
      <c r="G32" s="41"/>
      <c r="H32" s="41"/>
      <c r="I32" s="38">
        <f t="shared" si="0"/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0">
        <f t="shared" si="1"/>
        <v>0</v>
      </c>
      <c r="U32" s="47"/>
      <c r="V32" s="47"/>
      <c r="W32" s="47"/>
      <c r="X32" s="47"/>
      <c r="Y32" s="50">
        <f t="shared" si="2"/>
        <v>0</v>
      </c>
      <c r="Z32" s="47"/>
      <c r="AA32" s="47"/>
      <c r="AB32" s="47"/>
      <c r="AC32" s="47"/>
      <c r="AD32" s="47"/>
      <c r="AE32" s="47"/>
      <c r="AF32" s="47"/>
      <c r="AG32" s="40">
        <f t="shared" si="3"/>
        <v>0</v>
      </c>
      <c r="AH32" s="51">
        <f t="shared" si="4"/>
        <v>0</v>
      </c>
    </row>
    <row r="33" spans="1:34" ht="33" customHeight="1" thickTop="1" thickBot="1" x14ac:dyDescent="0.3">
      <c r="A33" s="40">
        <v>27</v>
      </c>
      <c r="B33" s="94" t="s">
        <v>58</v>
      </c>
      <c r="C33" s="92" t="s">
        <v>107</v>
      </c>
      <c r="D33" s="41"/>
      <c r="E33" s="41"/>
      <c r="F33" s="41"/>
      <c r="G33" s="41"/>
      <c r="H33" s="41"/>
      <c r="I33" s="38">
        <f t="shared" si="0"/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0">
        <f t="shared" si="1"/>
        <v>0</v>
      </c>
      <c r="U33" s="47"/>
      <c r="V33" s="47"/>
      <c r="W33" s="47"/>
      <c r="X33" s="47"/>
      <c r="Y33" s="50">
        <f t="shared" si="2"/>
        <v>0</v>
      </c>
      <c r="Z33" s="47"/>
      <c r="AA33" s="47"/>
      <c r="AB33" s="47"/>
      <c r="AC33" s="47"/>
      <c r="AD33" s="47"/>
      <c r="AE33" s="47"/>
      <c r="AF33" s="47"/>
      <c r="AG33" s="40">
        <f t="shared" si="3"/>
        <v>0</v>
      </c>
      <c r="AH33" s="51">
        <f t="shared" si="4"/>
        <v>0</v>
      </c>
    </row>
    <row r="34" spans="1:34" ht="33" customHeight="1" thickTop="1" thickBot="1" x14ac:dyDescent="0.3">
      <c r="A34" s="40">
        <v>28</v>
      </c>
      <c r="B34" s="94" t="s">
        <v>58</v>
      </c>
      <c r="C34" s="92" t="s">
        <v>108</v>
      </c>
      <c r="D34" s="41"/>
      <c r="E34" s="41"/>
      <c r="F34" s="41"/>
      <c r="G34" s="41"/>
      <c r="H34" s="41"/>
      <c r="I34" s="38">
        <f t="shared" si="0"/>
        <v>0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0">
        <f t="shared" si="1"/>
        <v>0</v>
      </c>
      <c r="U34" s="47"/>
      <c r="V34" s="47"/>
      <c r="W34" s="47"/>
      <c r="X34" s="47"/>
      <c r="Y34" s="50">
        <f t="shared" si="2"/>
        <v>0</v>
      </c>
      <c r="Z34" s="47"/>
      <c r="AA34" s="47"/>
      <c r="AB34" s="47"/>
      <c r="AC34" s="47"/>
      <c r="AD34" s="47"/>
      <c r="AE34" s="47"/>
      <c r="AF34" s="47"/>
      <c r="AG34" s="40">
        <f t="shared" si="3"/>
        <v>0</v>
      </c>
      <c r="AH34" s="51">
        <f t="shared" si="4"/>
        <v>0</v>
      </c>
    </row>
    <row r="35" spans="1:34" ht="33" customHeight="1" thickTop="1" thickBot="1" x14ac:dyDescent="0.3">
      <c r="A35" s="40">
        <v>29</v>
      </c>
      <c r="B35" s="94" t="s">
        <v>58</v>
      </c>
      <c r="C35" s="92" t="s">
        <v>109</v>
      </c>
      <c r="D35" s="41"/>
      <c r="E35" s="41"/>
      <c r="F35" s="41"/>
      <c r="G35" s="41"/>
      <c r="H35" s="41"/>
      <c r="I35" s="38">
        <f t="shared" si="0"/>
        <v>0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0">
        <f t="shared" si="1"/>
        <v>0</v>
      </c>
      <c r="U35" s="47"/>
      <c r="V35" s="47"/>
      <c r="W35" s="47"/>
      <c r="X35" s="47"/>
      <c r="Y35" s="50">
        <f t="shared" si="2"/>
        <v>0</v>
      </c>
      <c r="Z35" s="47"/>
      <c r="AA35" s="47"/>
      <c r="AB35" s="47"/>
      <c r="AC35" s="47"/>
      <c r="AD35" s="47"/>
      <c r="AE35" s="47"/>
      <c r="AF35" s="47"/>
      <c r="AG35" s="40">
        <f t="shared" si="3"/>
        <v>0</v>
      </c>
      <c r="AH35" s="51">
        <f t="shared" si="4"/>
        <v>0</v>
      </c>
    </row>
    <row r="36" spans="1:34" ht="33" customHeight="1" thickTop="1" thickBot="1" x14ac:dyDescent="0.3">
      <c r="A36" s="40">
        <v>30</v>
      </c>
      <c r="B36" s="94" t="s">
        <v>58</v>
      </c>
      <c r="C36" s="92" t="s">
        <v>110</v>
      </c>
      <c r="D36" s="41">
        <v>4</v>
      </c>
      <c r="E36" s="41"/>
      <c r="F36" s="41"/>
      <c r="G36" s="41"/>
      <c r="H36" s="41">
        <v>1</v>
      </c>
      <c r="I36" s="38">
        <f t="shared" si="0"/>
        <v>5</v>
      </c>
      <c r="J36" s="41"/>
      <c r="K36" s="41"/>
      <c r="L36" s="41"/>
      <c r="M36" s="41"/>
      <c r="N36" s="41"/>
      <c r="O36" s="41"/>
      <c r="P36" s="41">
        <v>51</v>
      </c>
      <c r="Q36" s="41"/>
      <c r="R36" s="41"/>
      <c r="S36" s="41"/>
      <c r="T36" s="40">
        <f t="shared" si="1"/>
        <v>51</v>
      </c>
      <c r="U36" s="47"/>
      <c r="V36" s="47"/>
      <c r="W36" s="47"/>
      <c r="X36" s="47"/>
      <c r="Y36" s="50">
        <f t="shared" si="2"/>
        <v>0</v>
      </c>
      <c r="Z36" s="47"/>
      <c r="AA36" s="47"/>
      <c r="AB36" s="47"/>
      <c r="AC36" s="47"/>
      <c r="AD36" s="47"/>
      <c r="AE36" s="47"/>
      <c r="AF36" s="47"/>
      <c r="AG36" s="40">
        <f t="shared" si="3"/>
        <v>0</v>
      </c>
      <c r="AH36" s="51">
        <f t="shared" si="4"/>
        <v>56</v>
      </c>
    </row>
    <row r="37" spans="1:34" ht="33" customHeight="1" thickTop="1" thickBot="1" x14ac:dyDescent="0.3">
      <c r="A37" s="40">
        <v>31</v>
      </c>
      <c r="B37" s="94" t="s">
        <v>58</v>
      </c>
      <c r="C37" s="92" t="s">
        <v>111</v>
      </c>
      <c r="D37" s="41">
        <v>1</v>
      </c>
      <c r="E37" s="41"/>
      <c r="F37" s="41"/>
      <c r="G37" s="41"/>
      <c r="H37" s="41">
        <v>1</v>
      </c>
      <c r="I37" s="38">
        <f t="shared" si="0"/>
        <v>2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0">
        <f t="shared" si="1"/>
        <v>0</v>
      </c>
      <c r="U37" s="47"/>
      <c r="V37" s="47"/>
      <c r="W37" s="47"/>
      <c r="X37" s="47"/>
      <c r="Y37" s="50">
        <f t="shared" si="2"/>
        <v>0</v>
      </c>
      <c r="Z37" s="47"/>
      <c r="AA37" s="47"/>
      <c r="AB37" s="47"/>
      <c r="AC37" s="47"/>
      <c r="AD37" s="47"/>
      <c r="AE37" s="47"/>
      <c r="AF37" s="47"/>
      <c r="AG37" s="40">
        <f t="shared" si="3"/>
        <v>0</v>
      </c>
      <c r="AH37" s="51">
        <f t="shared" si="4"/>
        <v>2</v>
      </c>
    </row>
    <row r="38" spans="1:34" ht="33" customHeight="1" thickTop="1" thickBot="1" x14ac:dyDescent="0.3">
      <c r="A38" s="40">
        <v>32</v>
      </c>
      <c r="B38" s="94" t="s">
        <v>58</v>
      </c>
      <c r="C38" s="92" t="s">
        <v>112</v>
      </c>
      <c r="D38" s="41"/>
      <c r="E38" s="41"/>
      <c r="F38" s="41"/>
      <c r="G38" s="41">
        <v>1</v>
      </c>
      <c r="H38" s="41"/>
      <c r="I38" s="38">
        <f t="shared" si="0"/>
        <v>1</v>
      </c>
      <c r="J38" s="41"/>
      <c r="K38" s="41"/>
      <c r="L38" s="41"/>
      <c r="M38" s="41"/>
      <c r="N38" s="41"/>
      <c r="O38" s="41"/>
      <c r="P38" s="41"/>
      <c r="Q38" s="41">
        <v>38</v>
      </c>
      <c r="R38" s="41"/>
      <c r="S38" s="41"/>
      <c r="T38" s="40">
        <f t="shared" si="1"/>
        <v>38</v>
      </c>
      <c r="U38" s="47"/>
      <c r="V38" s="47"/>
      <c r="W38" s="47"/>
      <c r="X38" s="47"/>
      <c r="Y38" s="50">
        <f t="shared" si="2"/>
        <v>0</v>
      </c>
      <c r="Z38" s="47"/>
      <c r="AA38" s="47"/>
      <c r="AB38" s="47"/>
      <c r="AC38" s="47"/>
      <c r="AD38" s="47"/>
      <c r="AE38" s="47"/>
      <c r="AF38" s="47"/>
      <c r="AG38" s="40">
        <f t="shared" si="3"/>
        <v>0</v>
      </c>
      <c r="AH38" s="51">
        <f t="shared" si="4"/>
        <v>39</v>
      </c>
    </row>
    <row r="39" spans="1:34" ht="33" customHeight="1" thickTop="1" thickBot="1" x14ac:dyDescent="0.3">
      <c r="A39" s="40">
        <v>33</v>
      </c>
      <c r="B39" s="94" t="s">
        <v>58</v>
      </c>
      <c r="C39" s="92" t="s">
        <v>113</v>
      </c>
      <c r="D39" s="41"/>
      <c r="E39" s="41"/>
      <c r="F39" s="41"/>
      <c r="G39" s="41">
        <v>1</v>
      </c>
      <c r="H39" s="41"/>
      <c r="I39" s="38">
        <f t="shared" ref="I39:I70" si="5">SUM(D39:H39)</f>
        <v>1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0">
        <f t="shared" ref="T39:T70" si="6">SUM(J39:S39)</f>
        <v>0</v>
      </c>
      <c r="U39" s="47"/>
      <c r="V39" s="47"/>
      <c r="W39" s="47"/>
      <c r="X39" s="47"/>
      <c r="Y39" s="50">
        <f t="shared" ref="Y39:Y70" si="7">SUM(U39:X39)</f>
        <v>0</v>
      </c>
      <c r="Z39" s="47"/>
      <c r="AA39" s="47"/>
      <c r="AB39" s="47"/>
      <c r="AC39" s="47"/>
      <c r="AD39" s="47"/>
      <c r="AE39" s="47"/>
      <c r="AF39" s="47"/>
      <c r="AG39" s="40">
        <f t="shared" ref="AG39:AG70" si="8">SUM(Z39:AF39)</f>
        <v>0</v>
      </c>
      <c r="AH39" s="51">
        <f t="shared" ref="AH39:AH70" si="9">I39+T39+Y39+AG39</f>
        <v>1</v>
      </c>
    </row>
    <row r="40" spans="1:34" ht="33" customHeight="1" thickTop="1" thickBot="1" x14ac:dyDescent="0.3">
      <c r="A40" s="40">
        <v>34</v>
      </c>
      <c r="B40" s="94" t="s">
        <v>58</v>
      </c>
      <c r="C40" s="92" t="s">
        <v>114</v>
      </c>
      <c r="D40" s="41"/>
      <c r="E40" s="41"/>
      <c r="F40" s="41"/>
      <c r="G40" s="41"/>
      <c r="H40" s="41"/>
      <c r="I40" s="38">
        <f t="shared" si="5"/>
        <v>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0">
        <f t="shared" si="6"/>
        <v>0</v>
      </c>
      <c r="U40" s="47"/>
      <c r="V40" s="47"/>
      <c r="W40" s="47"/>
      <c r="X40" s="47"/>
      <c r="Y40" s="50">
        <f t="shared" si="7"/>
        <v>0</v>
      </c>
      <c r="Z40" s="47"/>
      <c r="AA40" s="47"/>
      <c r="AB40" s="47"/>
      <c r="AC40" s="47"/>
      <c r="AD40" s="47"/>
      <c r="AE40" s="47"/>
      <c r="AF40" s="47"/>
      <c r="AG40" s="40">
        <f t="shared" si="8"/>
        <v>0</v>
      </c>
      <c r="AH40" s="51">
        <f t="shared" si="9"/>
        <v>0</v>
      </c>
    </row>
    <row r="41" spans="1:34" ht="33" customHeight="1" thickTop="1" thickBot="1" x14ac:dyDescent="0.3">
      <c r="A41" s="40">
        <v>35</v>
      </c>
      <c r="B41" s="94" t="s">
        <v>58</v>
      </c>
      <c r="C41" s="92" t="s">
        <v>115</v>
      </c>
      <c r="D41" s="41"/>
      <c r="E41" s="41"/>
      <c r="F41" s="41"/>
      <c r="G41" s="41"/>
      <c r="H41" s="41"/>
      <c r="I41" s="38">
        <f t="shared" si="5"/>
        <v>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0">
        <f t="shared" si="6"/>
        <v>0</v>
      </c>
      <c r="U41" s="47"/>
      <c r="V41" s="47"/>
      <c r="W41" s="47"/>
      <c r="X41" s="47"/>
      <c r="Y41" s="50">
        <f t="shared" si="7"/>
        <v>0</v>
      </c>
      <c r="Z41" s="47"/>
      <c r="AA41" s="47"/>
      <c r="AB41" s="47"/>
      <c r="AC41" s="47"/>
      <c r="AD41" s="47"/>
      <c r="AE41" s="47"/>
      <c r="AF41" s="47"/>
      <c r="AG41" s="40">
        <f t="shared" si="8"/>
        <v>0</v>
      </c>
      <c r="AH41" s="51">
        <f t="shared" si="9"/>
        <v>0</v>
      </c>
    </row>
    <row r="42" spans="1:34" ht="33" customHeight="1" thickTop="1" thickBot="1" x14ac:dyDescent="0.3">
      <c r="A42" s="40">
        <v>36</v>
      </c>
      <c r="B42" s="94" t="s">
        <v>58</v>
      </c>
      <c r="C42" s="92" t="s">
        <v>116</v>
      </c>
      <c r="D42" s="41"/>
      <c r="E42" s="41"/>
      <c r="F42" s="41"/>
      <c r="G42" s="41"/>
      <c r="H42" s="41"/>
      <c r="I42" s="38">
        <f t="shared" si="5"/>
        <v>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0">
        <f t="shared" si="6"/>
        <v>0</v>
      </c>
      <c r="U42" s="47"/>
      <c r="V42" s="47"/>
      <c r="W42" s="47"/>
      <c r="X42" s="47"/>
      <c r="Y42" s="50">
        <f t="shared" si="7"/>
        <v>0</v>
      </c>
      <c r="Z42" s="47"/>
      <c r="AA42" s="47"/>
      <c r="AB42" s="47"/>
      <c r="AC42" s="47"/>
      <c r="AD42" s="47"/>
      <c r="AE42" s="47"/>
      <c r="AF42" s="47"/>
      <c r="AG42" s="40">
        <f t="shared" si="8"/>
        <v>0</v>
      </c>
      <c r="AH42" s="51">
        <f t="shared" si="9"/>
        <v>0</v>
      </c>
    </row>
    <row r="43" spans="1:34" ht="33" customHeight="1" thickTop="1" thickBot="1" x14ac:dyDescent="0.3">
      <c r="A43" s="40">
        <v>37</v>
      </c>
      <c r="B43" s="94" t="s">
        <v>58</v>
      </c>
      <c r="C43" s="92" t="s">
        <v>117</v>
      </c>
      <c r="D43" s="41"/>
      <c r="E43" s="41"/>
      <c r="F43" s="41"/>
      <c r="G43" s="41">
        <v>1</v>
      </c>
      <c r="H43" s="41"/>
      <c r="I43" s="38">
        <f t="shared" si="5"/>
        <v>1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0">
        <f t="shared" si="6"/>
        <v>0</v>
      </c>
      <c r="U43" s="47"/>
      <c r="V43" s="47"/>
      <c r="W43" s="47"/>
      <c r="X43" s="47"/>
      <c r="Y43" s="50">
        <f t="shared" si="7"/>
        <v>0</v>
      </c>
      <c r="Z43" s="47"/>
      <c r="AA43" s="47"/>
      <c r="AB43" s="47"/>
      <c r="AC43" s="47"/>
      <c r="AD43" s="47"/>
      <c r="AE43" s="47"/>
      <c r="AF43" s="47"/>
      <c r="AG43" s="40">
        <f t="shared" si="8"/>
        <v>0</v>
      </c>
      <c r="AH43" s="51">
        <f t="shared" si="9"/>
        <v>1</v>
      </c>
    </row>
    <row r="44" spans="1:34" ht="33" customHeight="1" thickTop="1" thickBot="1" x14ac:dyDescent="0.3">
      <c r="A44" s="40">
        <v>38</v>
      </c>
      <c r="B44" s="94" t="s">
        <v>57</v>
      </c>
      <c r="C44" s="92" t="s">
        <v>118</v>
      </c>
      <c r="D44" s="41"/>
      <c r="E44" s="41"/>
      <c r="F44" s="41"/>
      <c r="G44" s="41"/>
      <c r="H44" s="41"/>
      <c r="I44" s="38">
        <f t="shared" si="5"/>
        <v>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0">
        <f t="shared" si="6"/>
        <v>0</v>
      </c>
      <c r="U44" s="47"/>
      <c r="V44" s="47"/>
      <c r="W44" s="47"/>
      <c r="X44" s="47"/>
      <c r="Y44" s="50">
        <f t="shared" si="7"/>
        <v>0</v>
      </c>
      <c r="Z44" s="47"/>
      <c r="AA44" s="47"/>
      <c r="AB44" s="47"/>
      <c r="AC44" s="47"/>
      <c r="AD44" s="47"/>
      <c r="AE44" s="47"/>
      <c r="AF44" s="47"/>
      <c r="AG44" s="40">
        <f t="shared" si="8"/>
        <v>0</v>
      </c>
      <c r="AH44" s="51">
        <f t="shared" si="9"/>
        <v>0</v>
      </c>
    </row>
    <row r="45" spans="1:34" ht="33" customHeight="1" thickTop="1" thickBot="1" x14ac:dyDescent="0.3">
      <c r="A45" s="40">
        <v>39</v>
      </c>
      <c r="B45" s="94" t="s">
        <v>61</v>
      </c>
      <c r="C45" s="92" t="s">
        <v>119</v>
      </c>
      <c r="D45" s="41"/>
      <c r="E45" s="41">
        <v>39</v>
      </c>
      <c r="F45" s="41"/>
      <c r="G45" s="41">
        <v>1</v>
      </c>
      <c r="H45" s="41"/>
      <c r="I45" s="38">
        <f t="shared" si="5"/>
        <v>40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0">
        <f t="shared" si="6"/>
        <v>0</v>
      </c>
      <c r="U45" s="47"/>
      <c r="V45" s="47"/>
      <c r="W45" s="47"/>
      <c r="X45" s="47">
        <v>14</v>
      </c>
      <c r="Y45" s="50">
        <f t="shared" si="7"/>
        <v>14</v>
      </c>
      <c r="Z45" s="47"/>
      <c r="AA45" s="47"/>
      <c r="AB45" s="47"/>
      <c r="AC45" s="47"/>
      <c r="AD45" s="47"/>
      <c r="AE45" s="47"/>
      <c r="AF45" s="47"/>
      <c r="AG45" s="40">
        <f t="shared" si="8"/>
        <v>0</v>
      </c>
      <c r="AH45" s="51">
        <f t="shared" si="9"/>
        <v>54</v>
      </c>
    </row>
    <row r="46" spans="1:34" ht="33" customHeight="1" thickTop="1" thickBot="1" x14ac:dyDescent="0.3">
      <c r="A46" s="40">
        <v>40</v>
      </c>
      <c r="B46" s="94" t="s">
        <v>61</v>
      </c>
      <c r="C46" s="92" t="s">
        <v>120</v>
      </c>
      <c r="D46" s="41"/>
      <c r="E46" s="41"/>
      <c r="F46" s="41"/>
      <c r="G46" s="41"/>
      <c r="H46" s="41"/>
      <c r="I46" s="38">
        <f t="shared" si="5"/>
        <v>0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0">
        <f t="shared" si="6"/>
        <v>0</v>
      </c>
      <c r="U46" s="47"/>
      <c r="V46" s="47"/>
      <c r="W46" s="47"/>
      <c r="X46" s="47"/>
      <c r="Y46" s="50">
        <f t="shared" si="7"/>
        <v>0</v>
      </c>
      <c r="Z46" s="47"/>
      <c r="AA46" s="47"/>
      <c r="AB46" s="47"/>
      <c r="AC46" s="47"/>
      <c r="AD46" s="47"/>
      <c r="AE46" s="47"/>
      <c r="AF46" s="47"/>
      <c r="AG46" s="40">
        <f t="shared" si="8"/>
        <v>0</v>
      </c>
      <c r="AH46" s="51">
        <f t="shared" si="9"/>
        <v>0</v>
      </c>
    </row>
    <row r="47" spans="1:34" ht="33" customHeight="1" thickTop="1" thickBot="1" x14ac:dyDescent="0.3">
      <c r="A47" s="40">
        <v>41</v>
      </c>
      <c r="B47" s="94" t="s">
        <v>61</v>
      </c>
      <c r="C47" s="92" t="s">
        <v>121</v>
      </c>
      <c r="D47" s="41"/>
      <c r="E47" s="41"/>
      <c r="F47" s="41"/>
      <c r="G47" s="41"/>
      <c r="H47" s="41"/>
      <c r="I47" s="38">
        <f t="shared" si="5"/>
        <v>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0">
        <f t="shared" si="6"/>
        <v>0</v>
      </c>
      <c r="U47" s="47"/>
      <c r="V47" s="47"/>
      <c r="W47" s="47"/>
      <c r="X47" s="47"/>
      <c r="Y47" s="50">
        <f t="shared" si="7"/>
        <v>0</v>
      </c>
      <c r="Z47" s="47"/>
      <c r="AA47" s="47"/>
      <c r="AB47" s="47"/>
      <c r="AC47" s="47"/>
      <c r="AD47" s="47"/>
      <c r="AE47" s="47"/>
      <c r="AF47" s="47"/>
      <c r="AG47" s="40">
        <f t="shared" si="8"/>
        <v>0</v>
      </c>
      <c r="AH47" s="51">
        <f t="shared" si="9"/>
        <v>0</v>
      </c>
    </row>
    <row r="48" spans="1:34" ht="33" customHeight="1" thickTop="1" thickBot="1" x14ac:dyDescent="0.3">
      <c r="A48" s="40">
        <v>42</v>
      </c>
      <c r="B48" s="94" t="s">
        <v>61</v>
      </c>
      <c r="C48" s="92" t="s">
        <v>122</v>
      </c>
      <c r="D48" s="41"/>
      <c r="E48" s="41"/>
      <c r="F48" s="41"/>
      <c r="G48" s="41"/>
      <c r="H48" s="41"/>
      <c r="I48" s="38">
        <f t="shared" si="5"/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0">
        <f t="shared" si="6"/>
        <v>0</v>
      </c>
      <c r="U48" s="47"/>
      <c r="V48" s="47"/>
      <c r="W48" s="47"/>
      <c r="X48" s="47"/>
      <c r="Y48" s="50">
        <f t="shared" si="7"/>
        <v>0</v>
      </c>
      <c r="Z48" s="47"/>
      <c r="AA48" s="47"/>
      <c r="AB48" s="47"/>
      <c r="AC48" s="47"/>
      <c r="AD48" s="47"/>
      <c r="AE48" s="47"/>
      <c r="AF48" s="47"/>
      <c r="AG48" s="40">
        <f t="shared" si="8"/>
        <v>0</v>
      </c>
      <c r="AH48" s="51">
        <f t="shared" si="9"/>
        <v>0</v>
      </c>
    </row>
    <row r="49" spans="1:34" ht="33" customHeight="1" thickTop="1" thickBot="1" x14ac:dyDescent="0.3">
      <c r="A49" s="40">
        <v>43</v>
      </c>
      <c r="B49" s="94" t="s">
        <v>61</v>
      </c>
      <c r="C49" s="92" t="s">
        <v>123</v>
      </c>
      <c r="D49" s="41"/>
      <c r="E49" s="41"/>
      <c r="F49" s="41"/>
      <c r="G49" s="41"/>
      <c r="H49" s="41"/>
      <c r="I49" s="38">
        <f t="shared" si="5"/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0">
        <f t="shared" si="6"/>
        <v>0</v>
      </c>
      <c r="U49" s="47"/>
      <c r="V49" s="47"/>
      <c r="W49" s="47"/>
      <c r="X49" s="47"/>
      <c r="Y49" s="50">
        <f t="shared" si="7"/>
        <v>0</v>
      </c>
      <c r="Z49" s="47"/>
      <c r="AA49" s="47"/>
      <c r="AB49" s="47"/>
      <c r="AC49" s="47"/>
      <c r="AD49" s="47"/>
      <c r="AE49" s="47"/>
      <c r="AF49" s="47"/>
      <c r="AG49" s="40">
        <f t="shared" si="8"/>
        <v>0</v>
      </c>
      <c r="AH49" s="51">
        <f t="shared" si="9"/>
        <v>0</v>
      </c>
    </row>
    <row r="50" spans="1:34" ht="33" customHeight="1" thickTop="1" thickBot="1" x14ac:dyDescent="0.3">
      <c r="A50" s="40">
        <v>44</v>
      </c>
      <c r="B50" s="94" t="s">
        <v>61</v>
      </c>
      <c r="C50" s="92" t="s">
        <v>124</v>
      </c>
      <c r="D50" s="41"/>
      <c r="E50" s="41"/>
      <c r="F50" s="41"/>
      <c r="G50" s="41"/>
      <c r="H50" s="41"/>
      <c r="I50" s="38">
        <f t="shared" si="5"/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0">
        <f t="shared" si="6"/>
        <v>0</v>
      </c>
      <c r="U50" s="47"/>
      <c r="V50" s="47"/>
      <c r="W50" s="47"/>
      <c r="X50" s="47"/>
      <c r="Y50" s="50">
        <f t="shared" si="7"/>
        <v>0</v>
      </c>
      <c r="Z50" s="47"/>
      <c r="AA50" s="47"/>
      <c r="AB50" s="47"/>
      <c r="AC50" s="47"/>
      <c r="AD50" s="47"/>
      <c r="AE50" s="47"/>
      <c r="AF50" s="47"/>
      <c r="AG50" s="40">
        <f t="shared" si="8"/>
        <v>0</v>
      </c>
      <c r="AH50" s="51">
        <f t="shared" si="9"/>
        <v>0</v>
      </c>
    </row>
    <row r="51" spans="1:34" ht="33" customHeight="1" thickTop="1" thickBot="1" x14ac:dyDescent="0.3">
      <c r="A51" s="40">
        <v>45</v>
      </c>
      <c r="B51" s="94" t="s">
        <v>61</v>
      </c>
      <c r="C51" s="92" t="s">
        <v>125</v>
      </c>
      <c r="D51" s="41"/>
      <c r="E51" s="41"/>
      <c r="F51" s="41"/>
      <c r="G51" s="41"/>
      <c r="H51" s="41"/>
      <c r="I51" s="38">
        <f t="shared" si="5"/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0">
        <f t="shared" si="6"/>
        <v>0</v>
      </c>
      <c r="U51" s="47"/>
      <c r="V51" s="47"/>
      <c r="W51" s="47"/>
      <c r="X51" s="47"/>
      <c r="Y51" s="50">
        <f t="shared" si="7"/>
        <v>0</v>
      </c>
      <c r="Z51" s="47"/>
      <c r="AA51" s="47"/>
      <c r="AB51" s="47"/>
      <c r="AC51" s="47"/>
      <c r="AD51" s="47"/>
      <c r="AE51" s="47"/>
      <c r="AF51" s="47"/>
      <c r="AG51" s="40">
        <f t="shared" si="8"/>
        <v>0</v>
      </c>
      <c r="AH51" s="51">
        <f t="shared" si="9"/>
        <v>0</v>
      </c>
    </row>
    <row r="52" spans="1:34" ht="33" customHeight="1" thickTop="1" thickBot="1" x14ac:dyDescent="0.3">
      <c r="A52" s="40">
        <v>46</v>
      </c>
      <c r="B52" s="94" t="s">
        <v>61</v>
      </c>
      <c r="C52" s="92" t="s">
        <v>126</v>
      </c>
      <c r="D52" s="41"/>
      <c r="E52" s="41"/>
      <c r="F52" s="41"/>
      <c r="G52" s="41"/>
      <c r="H52" s="41"/>
      <c r="I52" s="38">
        <f t="shared" si="5"/>
        <v>0</v>
      </c>
      <c r="J52" s="41"/>
      <c r="K52" s="41"/>
      <c r="L52" s="41"/>
      <c r="M52" s="41"/>
      <c r="N52" s="41">
        <v>1</v>
      </c>
      <c r="O52" s="41"/>
      <c r="P52" s="41"/>
      <c r="Q52" s="41"/>
      <c r="R52" s="41"/>
      <c r="S52" s="41"/>
      <c r="T52" s="40">
        <f t="shared" si="6"/>
        <v>1</v>
      </c>
      <c r="U52" s="47"/>
      <c r="V52" s="47"/>
      <c r="W52" s="47"/>
      <c r="X52" s="47"/>
      <c r="Y52" s="50">
        <f t="shared" si="7"/>
        <v>0</v>
      </c>
      <c r="Z52" s="47"/>
      <c r="AA52" s="47"/>
      <c r="AB52" s="47"/>
      <c r="AC52" s="47"/>
      <c r="AD52" s="47"/>
      <c r="AE52" s="47"/>
      <c r="AF52" s="47"/>
      <c r="AG52" s="40">
        <f t="shared" si="8"/>
        <v>0</v>
      </c>
      <c r="AH52" s="51">
        <f t="shared" si="9"/>
        <v>1</v>
      </c>
    </row>
    <row r="53" spans="1:34" ht="33" customHeight="1" thickTop="1" thickBot="1" x14ac:dyDescent="0.3">
      <c r="A53" s="40">
        <v>47</v>
      </c>
      <c r="B53" s="94" t="s">
        <v>61</v>
      </c>
      <c r="C53" s="92" t="s">
        <v>127</v>
      </c>
      <c r="D53" s="41"/>
      <c r="E53" s="41"/>
      <c r="F53" s="41"/>
      <c r="G53" s="41"/>
      <c r="H53" s="41"/>
      <c r="I53" s="38">
        <f t="shared" si="5"/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0">
        <f t="shared" si="6"/>
        <v>0</v>
      </c>
      <c r="U53" s="47"/>
      <c r="V53" s="47"/>
      <c r="W53" s="47"/>
      <c r="X53" s="47"/>
      <c r="Y53" s="50">
        <f t="shared" si="7"/>
        <v>0</v>
      </c>
      <c r="Z53" s="47"/>
      <c r="AA53" s="47"/>
      <c r="AB53" s="47"/>
      <c r="AC53" s="47"/>
      <c r="AD53" s="47"/>
      <c r="AE53" s="47"/>
      <c r="AF53" s="47"/>
      <c r="AG53" s="40">
        <f t="shared" si="8"/>
        <v>0</v>
      </c>
      <c r="AH53" s="51">
        <f t="shared" si="9"/>
        <v>0</v>
      </c>
    </row>
    <row r="54" spans="1:34" ht="33" customHeight="1" thickTop="1" thickBot="1" x14ac:dyDescent="0.3">
      <c r="A54" s="40">
        <v>48</v>
      </c>
      <c r="B54" s="94" t="s">
        <v>61</v>
      </c>
      <c r="C54" s="92" t="s">
        <v>128</v>
      </c>
      <c r="D54" s="41"/>
      <c r="E54" s="41"/>
      <c r="F54" s="41"/>
      <c r="G54" s="41"/>
      <c r="H54" s="41"/>
      <c r="I54" s="38">
        <f t="shared" si="5"/>
        <v>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0">
        <f t="shared" si="6"/>
        <v>0</v>
      </c>
      <c r="U54" s="47"/>
      <c r="V54" s="47"/>
      <c r="W54" s="47"/>
      <c r="X54" s="47"/>
      <c r="Y54" s="50">
        <f t="shared" si="7"/>
        <v>0</v>
      </c>
      <c r="Z54" s="47"/>
      <c r="AA54" s="47"/>
      <c r="AB54" s="47"/>
      <c r="AC54" s="47"/>
      <c r="AD54" s="47"/>
      <c r="AE54" s="47"/>
      <c r="AF54" s="47"/>
      <c r="AG54" s="40">
        <f t="shared" si="8"/>
        <v>0</v>
      </c>
      <c r="AH54" s="51">
        <f t="shared" si="9"/>
        <v>0</v>
      </c>
    </row>
    <row r="55" spans="1:34" ht="33" customHeight="1" thickTop="1" thickBot="1" x14ac:dyDescent="0.3">
      <c r="A55" s="40">
        <v>49</v>
      </c>
      <c r="B55" s="94" t="s">
        <v>61</v>
      </c>
      <c r="C55" s="92" t="s">
        <v>10</v>
      </c>
      <c r="D55" s="41"/>
      <c r="E55" s="41"/>
      <c r="F55" s="41"/>
      <c r="G55" s="41"/>
      <c r="H55" s="41"/>
      <c r="I55" s="38">
        <f t="shared" si="5"/>
        <v>0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0">
        <f t="shared" si="6"/>
        <v>0</v>
      </c>
      <c r="U55" s="47"/>
      <c r="V55" s="47"/>
      <c r="W55" s="47"/>
      <c r="X55" s="47"/>
      <c r="Y55" s="50">
        <f t="shared" si="7"/>
        <v>0</v>
      </c>
      <c r="Z55" s="47"/>
      <c r="AA55" s="47"/>
      <c r="AB55" s="47"/>
      <c r="AC55" s="47"/>
      <c r="AD55" s="47"/>
      <c r="AE55" s="47"/>
      <c r="AF55" s="47"/>
      <c r="AG55" s="40">
        <f t="shared" si="8"/>
        <v>0</v>
      </c>
      <c r="AH55" s="51">
        <f t="shared" si="9"/>
        <v>0</v>
      </c>
    </row>
    <row r="56" spans="1:34" ht="33" customHeight="1" thickTop="1" thickBot="1" x14ac:dyDescent="0.3">
      <c r="A56" s="40">
        <v>50</v>
      </c>
      <c r="B56" s="94" t="s">
        <v>61</v>
      </c>
      <c r="C56" s="92" t="s">
        <v>28</v>
      </c>
      <c r="D56" s="41"/>
      <c r="E56" s="41"/>
      <c r="F56" s="41"/>
      <c r="G56" s="41"/>
      <c r="H56" s="41"/>
      <c r="I56" s="38">
        <f t="shared" si="5"/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0">
        <f t="shared" si="6"/>
        <v>0</v>
      </c>
      <c r="U56" s="47"/>
      <c r="V56" s="47"/>
      <c r="W56" s="47"/>
      <c r="X56" s="47"/>
      <c r="Y56" s="50">
        <f t="shared" si="7"/>
        <v>0</v>
      </c>
      <c r="Z56" s="47"/>
      <c r="AA56" s="47"/>
      <c r="AB56" s="47"/>
      <c r="AC56" s="47"/>
      <c r="AD56" s="47"/>
      <c r="AE56" s="47"/>
      <c r="AF56" s="47"/>
      <c r="AG56" s="40">
        <f t="shared" si="8"/>
        <v>0</v>
      </c>
      <c r="AH56" s="51">
        <f t="shared" si="9"/>
        <v>0</v>
      </c>
    </row>
    <row r="57" spans="1:34" ht="33" customHeight="1" thickTop="1" thickBot="1" x14ac:dyDescent="0.3">
      <c r="A57" s="40">
        <v>51</v>
      </c>
      <c r="B57" s="94" t="s">
        <v>61</v>
      </c>
      <c r="C57" s="92" t="s">
        <v>11</v>
      </c>
      <c r="D57" s="41"/>
      <c r="E57" s="41"/>
      <c r="F57" s="41"/>
      <c r="G57" s="41"/>
      <c r="H57" s="41"/>
      <c r="I57" s="38">
        <f t="shared" si="5"/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0">
        <f t="shared" si="6"/>
        <v>0</v>
      </c>
      <c r="U57" s="47"/>
      <c r="V57" s="47"/>
      <c r="W57" s="47"/>
      <c r="X57" s="47"/>
      <c r="Y57" s="50">
        <f t="shared" si="7"/>
        <v>0</v>
      </c>
      <c r="Z57" s="47"/>
      <c r="AA57" s="47"/>
      <c r="AB57" s="47"/>
      <c r="AC57" s="47"/>
      <c r="AD57" s="47"/>
      <c r="AE57" s="47"/>
      <c r="AF57" s="47"/>
      <c r="AG57" s="40">
        <f t="shared" si="8"/>
        <v>0</v>
      </c>
      <c r="AH57" s="51">
        <f t="shared" si="9"/>
        <v>0</v>
      </c>
    </row>
    <row r="58" spans="1:34" ht="33" customHeight="1" thickTop="1" thickBot="1" x14ac:dyDescent="0.3">
      <c r="A58" s="40">
        <v>52</v>
      </c>
      <c r="B58" s="94" t="s">
        <v>61</v>
      </c>
      <c r="C58" s="92" t="s">
        <v>129</v>
      </c>
      <c r="D58" s="41"/>
      <c r="E58" s="41"/>
      <c r="F58" s="41"/>
      <c r="G58" s="41"/>
      <c r="H58" s="41"/>
      <c r="I58" s="38">
        <f t="shared" si="5"/>
        <v>0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0">
        <f t="shared" si="6"/>
        <v>0</v>
      </c>
      <c r="U58" s="47"/>
      <c r="V58" s="47"/>
      <c r="W58" s="47"/>
      <c r="X58" s="47"/>
      <c r="Y58" s="50">
        <f t="shared" si="7"/>
        <v>0</v>
      </c>
      <c r="Z58" s="47"/>
      <c r="AA58" s="47"/>
      <c r="AB58" s="47"/>
      <c r="AC58" s="47"/>
      <c r="AD58" s="47"/>
      <c r="AE58" s="47"/>
      <c r="AF58" s="47"/>
      <c r="AG58" s="40">
        <f t="shared" si="8"/>
        <v>0</v>
      </c>
      <c r="AH58" s="51">
        <f t="shared" si="9"/>
        <v>0</v>
      </c>
    </row>
    <row r="59" spans="1:34" ht="33" customHeight="1" thickTop="1" thickBot="1" x14ac:dyDescent="0.3">
      <c r="A59" s="40">
        <v>53</v>
      </c>
      <c r="B59" s="94" t="s">
        <v>61</v>
      </c>
      <c r="C59" s="92" t="s">
        <v>130</v>
      </c>
      <c r="D59" s="41"/>
      <c r="E59" s="41"/>
      <c r="F59" s="41"/>
      <c r="G59" s="41"/>
      <c r="H59" s="41"/>
      <c r="I59" s="38">
        <f t="shared" si="5"/>
        <v>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0">
        <f t="shared" si="6"/>
        <v>0</v>
      </c>
      <c r="U59" s="47"/>
      <c r="V59" s="47"/>
      <c r="W59" s="47"/>
      <c r="X59" s="47"/>
      <c r="Y59" s="50">
        <f t="shared" si="7"/>
        <v>0</v>
      </c>
      <c r="Z59" s="47"/>
      <c r="AA59" s="47"/>
      <c r="AB59" s="47"/>
      <c r="AC59" s="47"/>
      <c r="AD59" s="47"/>
      <c r="AE59" s="47"/>
      <c r="AF59" s="47"/>
      <c r="AG59" s="40">
        <f t="shared" si="8"/>
        <v>0</v>
      </c>
      <c r="AH59" s="51">
        <f t="shared" si="9"/>
        <v>0</v>
      </c>
    </row>
    <row r="60" spans="1:34" ht="33" customHeight="1" thickTop="1" thickBot="1" x14ac:dyDescent="0.3">
      <c r="A60" s="40">
        <v>54</v>
      </c>
      <c r="B60" s="94" t="s">
        <v>61</v>
      </c>
      <c r="C60" s="92" t="s">
        <v>131</v>
      </c>
      <c r="D60" s="41"/>
      <c r="E60" s="41"/>
      <c r="F60" s="41"/>
      <c r="G60" s="41"/>
      <c r="H60" s="41">
        <v>1</v>
      </c>
      <c r="I60" s="38">
        <f t="shared" si="5"/>
        <v>1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0">
        <f t="shared" si="6"/>
        <v>0</v>
      </c>
      <c r="U60" s="47"/>
      <c r="V60" s="47"/>
      <c r="W60" s="47"/>
      <c r="X60" s="47"/>
      <c r="Y60" s="50">
        <f t="shared" si="7"/>
        <v>0</v>
      </c>
      <c r="Z60" s="47"/>
      <c r="AA60" s="47"/>
      <c r="AB60" s="47"/>
      <c r="AC60" s="47"/>
      <c r="AD60" s="47"/>
      <c r="AE60" s="47"/>
      <c r="AF60" s="47"/>
      <c r="AG60" s="40">
        <f t="shared" si="8"/>
        <v>0</v>
      </c>
      <c r="AH60" s="51">
        <f t="shared" si="9"/>
        <v>1</v>
      </c>
    </row>
    <row r="61" spans="1:34" ht="33" customHeight="1" thickTop="1" thickBot="1" x14ac:dyDescent="0.3">
      <c r="A61" s="40">
        <v>55</v>
      </c>
      <c r="B61" s="94" t="s">
        <v>61</v>
      </c>
      <c r="C61" s="92" t="s">
        <v>132</v>
      </c>
      <c r="D61" s="41"/>
      <c r="E61" s="41"/>
      <c r="F61" s="41"/>
      <c r="G61" s="41"/>
      <c r="H61" s="41"/>
      <c r="I61" s="38">
        <f t="shared" si="5"/>
        <v>0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0">
        <f t="shared" si="6"/>
        <v>0</v>
      </c>
      <c r="U61" s="47"/>
      <c r="V61" s="47"/>
      <c r="W61" s="47"/>
      <c r="X61" s="47"/>
      <c r="Y61" s="50">
        <f t="shared" si="7"/>
        <v>0</v>
      </c>
      <c r="Z61" s="47"/>
      <c r="AA61" s="47"/>
      <c r="AB61" s="47"/>
      <c r="AC61" s="47"/>
      <c r="AD61" s="47"/>
      <c r="AE61" s="47"/>
      <c r="AF61" s="47"/>
      <c r="AG61" s="40">
        <f t="shared" si="8"/>
        <v>0</v>
      </c>
      <c r="AH61" s="51">
        <f t="shared" si="9"/>
        <v>0</v>
      </c>
    </row>
    <row r="62" spans="1:34" ht="33" customHeight="1" thickTop="1" thickBot="1" x14ac:dyDescent="0.3">
      <c r="A62" s="40">
        <v>56</v>
      </c>
      <c r="B62" s="94" t="s">
        <v>61</v>
      </c>
      <c r="C62" s="92" t="s">
        <v>133</v>
      </c>
      <c r="D62" s="41"/>
      <c r="E62" s="41"/>
      <c r="F62" s="41"/>
      <c r="G62" s="41"/>
      <c r="H62" s="41"/>
      <c r="I62" s="38">
        <f t="shared" si="5"/>
        <v>0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0">
        <f t="shared" si="6"/>
        <v>0</v>
      </c>
      <c r="U62" s="47"/>
      <c r="V62" s="47"/>
      <c r="W62" s="47"/>
      <c r="X62" s="47"/>
      <c r="Y62" s="50">
        <f t="shared" si="7"/>
        <v>0</v>
      </c>
      <c r="Z62" s="47"/>
      <c r="AA62" s="47"/>
      <c r="AB62" s="47"/>
      <c r="AC62" s="47"/>
      <c r="AD62" s="47"/>
      <c r="AE62" s="47"/>
      <c r="AF62" s="47"/>
      <c r="AG62" s="40">
        <f t="shared" si="8"/>
        <v>0</v>
      </c>
      <c r="AH62" s="51">
        <f t="shared" si="9"/>
        <v>0</v>
      </c>
    </row>
    <row r="63" spans="1:34" ht="33" customHeight="1" thickTop="1" thickBot="1" x14ac:dyDescent="0.3">
      <c r="A63" s="40">
        <v>57</v>
      </c>
      <c r="B63" s="94" t="s">
        <v>59</v>
      </c>
      <c r="C63" s="92" t="s">
        <v>134</v>
      </c>
      <c r="D63" s="41"/>
      <c r="E63" s="41"/>
      <c r="F63" s="41"/>
      <c r="G63" s="41"/>
      <c r="H63" s="41"/>
      <c r="I63" s="38">
        <f t="shared" si="5"/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0">
        <f t="shared" si="6"/>
        <v>0</v>
      </c>
      <c r="U63" s="47"/>
      <c r="V63" s="47"/>
      <c r="W63" s="47"/>
      <c r="X63" s="47"/>
      <c r="Y63" s="50">
        <f t="shared" si="7"/>
        <v>0</v>
      </c>
      <c r="Z63" s="47"/>
      <c r="AA63" s="47"/>
      <c r="AB63" s="47"/>
      <c r="AC63" s="47"/>
      <c r="AD63" s="47"/>
      <c r="AE63" s="47"/>
      <c r="AF63" s="47"/>
      <c r="AG63" s="40">
        <f t="shared" si="8"/>
        <v>0</v>
      </c>
      <c r="AH63" s="51">
        <f t="shared" si="9"/>
        <v>0</v>
      </c>
    </row>
    <row r="64" spans="1:34" ht="33" customHeight="1" thickTop="1" thickBot="1" x14ac:dyDescent="0.3">
      <c r="A64" s="40">
        <v>58</v>
      </c>
      <c r="B64" s="94" t="s">
        <v>61</v>
      </c>
      <c r="C64" s="92" t="s">
        <v>36</v>
      </c>
      <c r="D64" s="41"/>
      <c r="E64" s="41"/>
      <c r="F64" s="41"/>
      <c r="G64" s="41"/>
      <c r="H64" s="41"/>
      <c r="I64" s="38">
        <f t="shared" si="5"/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0">
        <f t="shared" si="6"/>
        <v>0</v>
      </c>
      <c r="U64" s="47"/>
      <c r="V64" s="47"/>
      <c r="W64" s="47"/>
      <c r="X64" s="47"/>
      <c r="Y64" s="50">
        <f t="shared" si="7"/>
        <v>0</v>
      </c>
      <c r="Z64" s="47"/>
      <c r="AA64" s="47"/>
      <c r="AB64" s="47"/>
      <c r="AC64" s="47"/>
      <c r="AD64" s="47"/>
      <c r="AE64" s="47"/>
      <c r="AF64" s="47"/>
      <c r="AG64" s="40">
        <f t="shared" si="8"/>
        <v>0</v>
      </c>
      <c r="AH64" s="51">
        <f t="shared" si="9"/>
        <v>0</v>
      </c>
    </row>
    <row r="65" spans="1:34" ht="33" customHeight="1" thickTop="1" thickBot="1" x14ac:dyDescent="0.3">
      <c r="A65" s="40">
        <v>59</v>
      </c>
      <c r="B65" s="94" t="s">
        <v>61</v>
      </c>
      <c r="C65" s="92" t="s">
        <v>135</v>
      </c>
      <c r="D65" s="41"/>
      <c r="E65" s="41"/>
      <c r="F65" s="41"/>
      <c r="G65" s="41">
        <v>3</v>
      </c>
      <c r="H65" s="41"/>
      <c r="I65" s="38">
        <f t="shared" si="5"/>
        <v>3</v>
      </c>
      <c r="J65" s="41"/>
      <c r="K65" s="41"/>
      <c r="L65" s="41"/>
      <c r="M65" s="41"/>
      <c r="N65" s="41">
        <v>1</v>
      </c>
      <c r="O65" s="41"/>
      <c r="P65" s="41"/>
      <c r="Q65" s="41"/>
      <c r="R65" s="41"/>
      <c r="S65" s="41"/>
      <c r="T65" s="40">
        <f t="shared" si="6"/>
        <v>1</v>
      </c>
      <c r="U65" s="47"/>
      <c r="V65" s="47">
        <v>1</v>
      </c>
      <c r="W65" s="47"/>
      <c r="X65" s="47">
        <v>1</v>
      </c>
      <c r="Y65" s="50">
        <f t="shared" si="7"/>
        <v>2</v>
      </c>
      <c r="Z65" s="47"/>
      <c r="AA65" s="47"/>
      <c r="AB65" s="47"/>
      <c r="AC65" s="47"/>
      <c r="AD65" s="47"/>
      <c r="AE65" s="47"/>
      <c r="AF65" s="47"/>
      <c r="AG65" s="40">
        <f t="shared" si="8"/>
        <v>0</v>
      </c>
      <c r="AH65" s="51">
        <f t="shared" si="9"/>
        <v>6</v>
      </c>
    </row>
    <row r="66" spans="1:34" ht="33" customHeight="1" thickTop="1" thickBot="1" x14ac:dyDescent="0.3">
      <c r="A66" s="40">
        <v>60</v>
      </c>
      <c r="B66" s="94" t="s">
        <v>61</v>
      </c>
      <c r="C66" s="92" t="s">
        <v>136</v>
      </c>
      <c r="D66" s="41"/>
      <c r="E66" s="41"/>
      <c r="F66" s="41"/>
      <c r="G66" s="41">
        <v>2</v>
      </c>
      <c r="H66" s="41"/>
      <c r="I66" s="38">
        <f t="shared" si="5"/>
        <v>2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0">
        <f t="shared" si="6"/>
        <v>0</v>
      </c>
      <c r="U66" s="47"/>
      <c r="V66" s="47"/>
      <c r="W66" s="47"/>
      <c r="X66" s="47"/>
      <c r="Y66" s="50">
        <f t="shared" si="7"/>
        <v>0</v>
      </c>
      <c r="Z66" s="47"/>
      <c r="AA66" s="47"/>
      <c r="AB66" s="47"/>
      <c r="AC66" s="47"/>
      <c r="AD66" s="47"/>
      <c r="AE66" s="47"/>
      <c r="AF66" s="47"/>
      <c r="AG66" s="40">
        <f t="shared" si="8"/>
        <v>0</v>
      </c>
      <c r="AH66" s="51">
        <f t="shared" si="9"/>
        <v>2</v>
      </c>
    </row>
    <row r="67" spans="1:34" ht="33" customHeight="1" thickTop="1" thickBot="1" x14ac:dyDescent="0.3">
      <c r="A67" s="40">
        <v>61</v>
      </c>
      <c r="B67" s="94" t="s">
        <v>61</v>
      </c>
      <c r="C67" s="92" t="s">
        <v>137</v>
      </c>
      <c r="D67" s="41"/>
      <c r="E67" s="41"/>
      <c r="F67" s="41"/>
      <c r="G67" s="41"/>
      <c r="H67" s="41"/>
      <c r="I67" s="38">
        <f t="shared" si="5"/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0">
        <f t="shared" si="6"/>
        <v>0</v>
      </c>
      <c r="U67" s="47"/>
      <c r="V67" s="47"/>
      <c r="W67" s="47"/>
      <c r="X67" s="47"/>
      <c r="Y67" s="50">
        <f t="shared" si="7"/>
        <v>0</v>
      </c>
      <c r="Z67" s="47"/>
      <c r="AA67" s="47"/>
      <c r="AB67" s="47"/>
      <c r="AC67" s="47"/>
      <c r="AD67" s="47"/>
      <c r="AE67" s="47"/>
      <c r="AF67" s="47"/>
      <c r="AG67" s="40">
        <f t="shared" si="8"/>
        <v>0</v>
      </c>
      <c r="AH67" s="51">
        <f t="shared" si="9"/>
        <v>0</v>
      </c>
    </row>
    <row r="68" spans="1:34" ht="33" customHeight="1" thickTop="1" thickBot="1" x14ac:dyDescent="0.3">
      <c r="A68" s="40">
        <v>62</v>
      </c>
      <c r="B68" s="94" t="s">
        <v>61</v>
      </c>
      <c r="C68" s="92" t="s">
        <v>138</v>
      </c>
      <c r="D68" s="41"/>
      <c r="E68" s="41"/>
      <c r="F68" s="41"/>
      <c r="G68" s="41"/>
      <c r="H68" s="41"/>
      <c r="I68" s="38">
        <f t="shared" si="5"/>
        <v>0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0">
        <f t="shared" si="6"/>
        <v>0</v>
      </c>
      <c r="U68" s="47"/>
      <c r="V68" s="47"/>
      <c r="W68" s="47"/>
      <c r="X68" s="47"/>
      <c r="Y68" s="50">
        <f t="shared" si="7"/>
        <v>0</v>
      </c>
      <c r="Z68" s="47"/>
      <c r="AA68" s="47"/>
      <c r="AB68" s="47"/>
      <c r="AC68" s="47"/>
      <c r="AD68" s="47"/>
      <c r="AE68" s="47"/>
      <c r="AF68" s="47"/>
      <c r="AG68" s="40">
        <f t="shared" si="8"/>
        <v>0</v>
      </c>
      <c r="AH68" s="51">
        <f t="shared" si="9"/>
        <v>0</v>
      </c>
    </row>
    <row r="69" spans="1:34" ht="33" customHeight="1" thickTop="1" thickBot="1" x14ac:dyDescent="0.3">
      <c r="A69" s="40">
        <v>63</v>
      </c>
      <c r="B69" s="94" t="s">
        <v>61</v>
      </c>
      <c r="C69" s="92" t="s">
        <v>139</v>
      </c>
      <c r="D69" s="41">
        <v>1</v>
      </c>
      <c r="E69" s="41"/>
      <c r="F69" s="41"/>
      <c r="G69" s="41"/>
      <c r="H69" s="41">
        <v>1</v>
      </c>
      <c r="I69" s="38">
        <f t="shared" si="5"/>
        <v>2</v>
      </c>
      <c r="J69" s="41"/>
      <c r="K69" s="41"/>
      <c r="L69" s="41"/>
      <c r="M69" s="41"/>
      <c r="N69" s="41"/>
      <c r="O69" s="41"/>
      <c r="P69" s="41"/>
      <c r="Q69" s="41"/>
      <c r="R69" s="41">
        <v>2</v>
      </c>
      <c r="S69" s="41">
        <v>23</v>
      </c>
      <c r="T69" s="40">
        <f t="shared" si="6"/>
        <v>25</v>
      </c>
      <c r="U69" s="47"/>
      <c r="V69" s="47"/>
      <c r="W69" s="47"/>
      <c r="X69" s="47"/>
      <c r="Y69" s="50">
        <f t="shared" si="7"/>
        <v>0</v>
      </c>
      <c r="Z69" s="47"/>
      <c r="AA69" s="47"/>
      <c r="AB69" s="47"/>
      <c r="AC69" s="47"/>
      <c r="AD69" s="47"/>
      <c r="AE69" s="47"/>
      <c r="AF69" s="47"/>
      <c r="AG69" s="40">
        <f t="shared" si="8"/>
        <v>0</v>
      </c>
      <c r="AH69" s="51">
        <f t="shared" si="9"/>
        <v>27</v>
      </c>
    </row>
    <row r="70" spans="1:34" ht="33" customHeight="1" thickTop="1" thickBot="1" x14ac:dyDescent="0.3">
      <c r="A70" s="40">
        <v>64</v>
      </c>
      <c r="B70" s="94" t="s">
        <v>61</v>
      </c>
      <c r="C70" s="92" t="s">
        <v>140</v>
      </c>
      <c r="D70" s="41"/>
      <c r="E70" s="41"/>
      <c r="F70" s="41"/>
      <c r="G70" s="41"/>
      <c r="H70" s="41"/>
      <c r="I70" s="38">
        <f t="shared" si="5"/>
        <v>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0">
        <f t="shared" si="6"/>
        <v>0</v>
      </c>
      <c r="U70" s="47"/>
      <c r="V70" s="47"/>
      <c r="W70" s="47"/>
      <c r="X70" s="47"/>
      <c r="Y70" s="50">
        <f t="shared" si="7"/>
        <v>0</v>
      </c>
      <c r="Z70" s="47"/>
      <c r="AA70" s="47"/>
      <c r="AB70" s="47"/>
      <c r="AC70" s="47"/>
      <c r="AD70" s="47"/>
      <c r="AE70" s="47"/>
      <c r="AF70" s="47"/>
      <c r="AG70" s="40">
        <f t="shared" si="8"/>
        <v>0</v>
      </c>
      <c r="AH70" s="51">
        <f t="shared" si="9"/>
        <v>0</v>
      </c>
    </row>
    <row r="71" spans="1:34" ht="33" customHeight="1" thickTop="1" thickBot="1" x14ac:dyDescent="0.3">
      <c r="A71" s="40">
        <v>65</v>
      </c>
      <c r="B71" s="94" t="s">
        <v>61</v>
      </c>
      <c r="C71" s="92" t="s">
        <v>141</v>
      </c>
      <c r="D71" s="41"/>
      <c r="E71" s="41"/>
      <c r="F71" s="41"/>
      <c r="G71" s="41"/>
      <c r="H71" s="41"/>
      <c r="I71" s="38">
        <f t="shared" ref="I71:I102" si="10">SUM(D71:H71)</f>
        <v>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0">
        <f t="shared" ref="T71:T102" si="11">SUM(J71:S71)</f>
        <v>0</v>
      </c>
      <c r="U71" s="47"/>
      <c r="V71" s="47"/>
      <c r="W71" s="47"/>
      <c r="X71" s="47"/>
      <c r="Y71" s="50">
        <f t="shared" ref="Y71:Y102" si="12">SUM(U71:X71)</f>
        <v>0</v>
      </c>
      <c r="Z71" s="47"/>
      <c r="AA71" s="47"/>
      <c r="AB71" s="47"/>
      <c r="AC71" s="47"/>
      <c r="AD71" s="47"/>
      <c r="AE71" s="47"/>
      <c r="AF71" s="47"/>
      <c r="AG71" s="40">
        <f t="shared" ref="AG71:AG102" si="13">SUM(Z71:AF71)</f>
        <v>0</v>
      </c>
      <c r="AH71" s="51">
        <f t="shared" ref="AH71:AH102" si="14">I71+T71+Y71+AG71</f>
        <v>0</v>
      </c>
    </row>
    <row r="72" spans="1:34" ht="33" customHeight="1" thickTop="1" thickBot="1" x14ac:dyDescent="0.3">
      <c r="A72" s="40">
        <v>66</v>
      </c>
      <c r="B72" s="94" t="s">
        <v>59</v>
      </c>
      <c r="C72" s="92" t="s">
        <v>142</v>
      </c>
      <c r="D72" s="41"/>
      <c r="E72" s="41"/>
      <c r="F72" s="41"/>
      <c r="G72" s="41"/>
      <c r="H72" s="41"/>
      <c r="I72" s="38">
        <f t="shared" si="10"/>
        <v>0</v>
      </c>
      <c r="J72" s="41"/>
      <c r="K72" s="41"/>
      <c r="L72" s="41"/>
      <c r="M72" s="41"/>
      <c r="N72" s="41">
        <v>1</v>
      </c>
      <c r="O72" s="41"/>
      <c r="P72" s="41"/>
      <c r="Q72" s="41"/>
      <c r="R72" s="41"/>
      <c r="S72" s="41"/>
      <c r="T72" s="40">
        <f t="shared" si="11"/>
        <v>1</v>
      </c>
      <c r="U72" s="47"/>
      <c r="V72" s="47"/>
      <c r="W72" s="47"/>
      <c r="X72" s="47"/>
      <c r="Y72" s="50">
        <f t="shared" si="12"/>
        <v>0</v>
      </c>
      <c r="Z72" s="47"/>
      <c r="AA72" s="47"/>
      <c r="AB72" s="47"/>
      <c r="AC72" s="47"/>
      <c r="AD72" s="47"/>
      <c r="AE72" s="47"/>
      <c r="AF72" s="47"/>
      <c r="AG72" s="40">
        <f t="shared" si="13"/>
        <v>0</v>
      </c>
      <c r="AH72" s="51">
        <f t="shared" si="14"/>
        <v>1</v>
      </c>
    </row>
    <row r="73" spans="1:34" ht="33" customHeight="1" thickTop="1" thickBot="1" x14ac:dyDescent="0.3">
      <c r="A73" s="40">
        <v>67</v>
      </c>
      <c r="B73" s="94" t="s">
        <v>61</v>
      </c>
      <c r="C73" s="92" t="s">
        <v>143</v>
      </c>
      <c r="D73" s="41"/>
      <c r="E73" s="41"/>
      <c r="F73" s="41"/>
      <c r="G73" s="41"/>
      <c r="H73" s="41"/>
      <c r="I73" s="38">
        <f t="shared" si="10"/>
        <v>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0">
        <f t="shared" si="11"/>
        <v>0</v>
      </c>
      <c r="U73" s="47"/>
      <c r="V73" s="47"/>
      <c r="W73" s="47"/>
      <c r="X73" s="47"/>
      <c r="Y73" s="50">
        <f t="shared" si="12"/>
        <v>0</v>
      </c>
      <c r="Z73" s="47"/>
      <c r="AA73" s="47"/>
      <c r="AB73" s="47"/>
      <c r="AC73" s="47"/>
      <c r="AD73" s="47"/>
      <c r="AE73" s="47"/>
      <c r="AF73" s="47"/>
      <c r="AG73" s="40">
        <f t="shared" si="13"/>
        <v>0</v>
      </c>
      <c r="AH73" s="51">
        <f t="shared" si="14"/>
        <v>0</v>
      </c>
    </row>
    <row r="74" spans="1:34" ht="33" customHeight="1" thickTop="1" thickBot="1" x14ac:dyDescent="0.3">
      <c r="A74" s="40">
        <v>68</v>
      </c>
      <c r="B74" s="94" t="s">
        <v>61</v>
      </c>
      <c r="C74" s="92" t="s">
        <v>144</v>
      </c>
      <c r="D74" s="41"/>
      <c r="E74" s="41"/>
      <c r="F74" s="41"/>
      <c r="G74" s="41"/>
      <c r="H74" s="41"/>
      <c r="I74" s="38">
        <f t="shared" si="10"/>
        <v>0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0">
        <f t="shared" si="11"/>
        <v>0</v>
      </c>
      <c r="U74" s="47"/>
      <c r="V74" s="47"/>
      <c r="W74" s="47"/>
      <c r="X74" s="47"/>
      <c r="Y74" s="50">
        <f t="shared" si="12"/>
        <v>0</v>
      </c>
      <c r="Z74" s="47"/>
      <c r="AA74" s="47"/>
      <c r="AB74" s="47"/>
      <c r="AC74" s="47"/>
      <c r="AD74" s="47"/>
      <c r="AE74" s="47"/>
      <c r="AF74" s="47"/>
      <c r="AG74" s="40">
        <f t="shared" si="13"/>
        <v>0</v>
      </c>
      <c r="AH74" s="51">
        <f t="shared" si="14"/>
        <v>0</v>
      </c>
    </row>
    <row r="75" spans="1:34" ht="33" customHeight="1" thickTop="1" thickBot="1" x14ac:dyDescent="0.3">
      <c r="A75" s="40">
        <v>69</v>
      </c>
      <c r="B75" s="94" t="s">
        <v>61</v>
      </c>
      <c r="C75" s="92" t="s">
        <v>145</v>
      </c>
      <c r="D75" s="41"/>
      <c r="E75" s="41"/>
      <c r="F75" s="41"/>
      <c r="G75" s="41">
        <v>2</v>
      </c>
      <c r="H75" s="41"/>
      <c r="I75" s="38">
        <f t="shared" si="10"/>
        <v>2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0">
        <f t="shared" si="11"/>
        <v>0</v>
      </c>
      <c r="U75" s="47"/>
      <c r="V75" s="47"/>
      <c r="W75" s="47"/>
      <c r="X75" s="47"/>
      <c r="Y75" s="50">
        <f t="shared" si="12"/>
        <v>0</v>
      </c>
      <c r="Z75" s="47"/>
      <c r="AA75" s="47"/>
      <c r="AB75" s="47"/>
      <c r="AC75" s="47"/>
      <c r="AD75" s="47"/>
      <c r="AE75" s="47"/>
      <c r="AF75" s="47"/>
      <c r="AG75" s="40">
        <f t="shared" si="13"/>
        <v>0</v>
      </c>
      <c r="AH75" s="51">
        <f t="shared" si="14"/>
        <v>2</v>
      </c>
    </row>
    <row r="76" spans="1:34" ht="33" customHeight="1" thickTop="1" thickBot="1" x14ac:dyDescent="0.3">
      <c r="A76" s="40">
        <v>70</v>
      </c>
      <c r="B76" s="94" t="s">
        <v>61</v>
      </c>
      <c r="C76" s="92" t="s">
        <v>146</v>
      </c>
      <c r="D76" s="41"/>
      <c r="E76" s="41"/>
      <c r="F76" s="41"/>
      <c r="G76" s="41"/>
      <c r="H76" s="41"/>
      <c r="I76" s="38">
        <f t="shared" si="10"/>
        <v>0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0">
        <f t="shared" si="11"/>
        <v>0</v>
      </c>
      <c r="U76" s="47"/>
      <c r="V76" s="47"/>
      <c r="W76" s="47"/>
      <c r="X76" s="47"/>
      <c r="Y76" s="50">
        <f t="shared" si="12"/>
        <v>0</v>
      </c>
      <c r="Z76" s="47"/>
      <c r="AA76" s="47"/>
      <c r="AB76" s="47"/>
      <c r="AC76" s="47"/>
      <c r="AD76" s="47"/>
      <c r="AE76" s="47"/>
      <c r="AF76" s="47"/>
      <c r="AG76" s="40">
        <f t="shared" si="13"/>
        <v>0</v>
      </c>
      <c r="AH76" s="51">
        <f t="shared" si="14"/>
        <v>0</v>
      </c>
    </row>
    <row r="77" spans="1:34" ht="33" customHeight="1" thickTop="1" thickBot="1" x14ac:dyDescent="0.3">
      <c r="A77" s="40">
        <v>71</v>
      </c>
      <c r="B77" s="94" t="s">
        <v>61</v>
      </c>
      <c r="C77" s="92" t="s">
        <v>37</v>
      </c>
      <c r="D77" s="41"/>
      <c r="E77" s="41"/>
      <c r="F77" s="41"/>
      <c r="G77" s="41"/>
      <c r="H77" s="41"/>
      <c r="I77" s="38">
        <f t="shared" si="10"/>
        <v>0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0">
        <f t="shared" si="11"/>
        <v>0</v>
      </c>
      <c r="U77" s="47"/>
      <c r="V77" s="47"/>
      <c r="W77" s="47"/>
      <c r="X77" s="47"/>
      <c r="Y77" s="50">
        <f t="shared" si="12"/>
        <v>0</v>
      </c>
      <c r="Z77" s="47"/>
      <c r="AA77" s="47"/>
      <c r="AB77" s="47"/>
      <c r="AC77" s="47"/>
      <c r="AD77" s="47"/>
      <c r="AE77" s="47"/>
      <c r="AF77" s="47"/>
      <c r="AG77" s="40">
        <f t="shared" si="13"/>
        <v>0</v>
      </c>
      <c r="AH77" s="51">
        <f t="shared" si="14"/>
        <v>0</v>
      </c>
    </row>
    <row r="78" spans="1:34" ht="33" customHeight="1" thickTop="1" thickBot="1" x14ac:dyDescent="0.3">
      <c r="A78" s="40">
        <v>72</v>
      </c>
      <c r="B78" s="94" t="s">
        <v>53</v>
      </c>
      <c r="C78" s="92" t="s">
        <v>147</v>
      </c>
      <c r="D78" s="41"/>
      <c r="E78" s="41"/>
      <c r="F78" s="41"/>
      <c r="G78" s="41"/>
      <c r="H78" s="41"/>
      <c r="I78" s="38">
        <f t="shared" si="10"/>
        <v>0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0">
        <f t="shared" si="11"/>
        <v>0</v>
      </c>
      <c r="U78" s="47"/>
      <c r="V78" s="47"/>
      <c r="W78" s="47"/>
      <c r="X78" s="47"/>
      <c r="Y78" s="50">
        <f t="shared" si="12"/>
        <v>0</v>
      </c>
      <c r="Z78" s="47"/>
      <c r="AA78" s="47"/>
      <c r="AB78" s="47"/>
      <c r="AC78" s="47"/>
      <c r="AD78" s="47"/>
      <c r="AE78" s="47"/>
      <c r="AF78" s="47"/>
      <c r="AG78" s="40">
        <f t="shared" si="13"/>
        <v>0</v>
      </c>
      <c r="AH78" s="51">
        <f t="shared" si="14"/>
        <v>0</v>
      </c>
    </row>
    <row r="79" spans="1:34" ht="33" customHeight="1" thickTop="1" thickBot="1" x14ac:dyDescent="0.3">
      <c r="A79" s="40">
        <v>73</v>
      </c>
      <c r="B79" s="94" t="s">
        <v>61</v>
      </c>
      <c r="C79" s="92" t="s">
        <v>23</v>
      </c>
      <c r="D79" s="41"/>
      <c r="E79" s="41"/>
      <c r="F79" s="41"/>
      <c r="G79" s="41"/>
      <c r="H79" s="41"/>
      <c r="I79" s="38">
        <f t="shared" si="10"/>
        <v>0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0">
        <f t="shared" si="11"/>
        <v>0</v>
      </c>
      <c r="U79" s="47"/>
      <c r="V79" s="47"/>
      <c r="W79" s="47"/>
      <c r="X79" s="47"/>
      <c r="Y79" s="50">
        <f t="shared" si="12"/>
        <v>0</v>
      </c>
      <c r="Z79" s="47"/>
      <c r="AA79" s="47"/>
      <c r="AB79" s="47"/>
      <c r="AC79" s="47"/>
      <c r="AD79" s="47"/>
      <c r="AE79" s="47"/>
      <c r="AF79" s="47"/>
      <c r="AG79" s="40">
        <f t="shared" si="13"/>
        <v>0</v>
      </c>
      <c r="AH79" s="51">
        <f t="shared" si="14"/>
        <v>0</v>
      </c>
    </row>
    <row r="80" spans="1:34" ht="33" customHeight="1" thickTop="1" thickBot="1" x14ac:dyDescent="0.3">
      <c r="A80" s="40">
        <v>74</v>
      </c>
      <c r="B80" s="94" t="s">
        <v>59</v>
      </c>
      <c r="C80" s="92" t="s">
        <v>148</v>
      </c>
      <c r="D80" s="41"/>
      <c r="E80" s="41"/>
      <c r="F80" s="41"/>
      <c r="G80" s="41"/>
      <c r="H80" s="41"/>
      <c r="I80" s="38">
        <f t="shared" si="10"/>
        <v>0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0">
        <f t="shared" si="11"/>
        <v>0</v>
      </c>
      <c r="U80" s="47"/>
      <c r="V80" s="47"/>
      <c r="W80" s="47"/>
      <c r="X80" s="47"/>
      <c r="Y80" s="50">
        <f t="shared" si="12"/>
        <v>0</v>
      </c>
      <c r="Z80" s="47"/>
      <c r="AA80" s="47"/>
      <c r="AB80" s="47"/>
      <c r="AC80" s="47"/>
      <c r="AD80" s="47"/>
      <c r="AE80" s="47"/>
      <c r="AF80" s="47"/>
      <c r="AG80" s="40">
        <f t="shared" si="13"/>
        <v>0</v>
      </c>
      <c r="AH80" s="51">
        <f t="shared" si="14"/>
        <v>0</v>
      </c>
    </row>
    <row r="81" spans="1:34" ht="33" customHeight="1" thickTop="1" thickBot="1" x14ac:dyDescent="0.3">
      <c r="A81" s="40">
        <v>75</v>
      </c>
      <c r="B81" s="94" t="s">
        <v>61</v>
      </c>
      <c r="C81" s="92" t="s">
        <v>149</v>
      </c>
      <c r="D81" s="41"/>
      <c r="E81" s="41"/>
      <c r="F81" s="41"/>
      <c r="G81" s="41"/>
      <c r="H81" s="41"/>
      <c r="I81" s="38">
        <f t="shared" si="10"/>
        <v>0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0">
        <f t="shared" si="11"/>
        <v>0</v>
      </c>
      <c r="U81" s="47"/>
      <c r="V81" s="47"/>
      <c r="W81" s="47"/>
      <c r="X81" s="47"/>
      <c r="Y81" s="50">
        <f t="shared" si="12"/>
        <v>0</v>
      </c>
      <c r="Z81" s="47"/>
      <c r="AA81" s="47"/>
      <c r="AB81" s="47"/>
      <c r="AC81" s="47"/>
      <c r="AD81" s="47"/>
      <c r="AE81" s="47"/>
      <c r="AF81" s="47"/>
      <c r="AG81" s="40">
        <f t="shared" si="13"/>
        <v>0</v>
      </c>
      <c r="AH81" s="51">
        <f t="shared" si="14"/>
        <v>0</v>
      </c>
    </row>
    <row r="82" spans="1:34" ht="33" customHeight="1" thickTop="1" thickBot="1" x14ac:dyDescent="0.3">
      <c r="A82" s="40">
        <v>76</v>
      </c>
      <c r="B82" s="94" t="s">
        <v>61</v>
      </c>
      <c r="C82" s="92" t="s">
        <v>150</v>
      </c>
      <c r="D82" s="41"/>
      <c r="E82" s="41"/>
      <c r="F82" s="41"/>
      <c r="G82" s="41"/>
      <c r="H82" s="41"/>
      <c r="I82" s="38">
        <f t="shared" si="10"/>
        <v>0</v>
      </c>
      <c r="J82" s="41"/>
      <c r="K82" s="41"/>
      <c r="L82" s="41"/>
      <c r="M82" s="41"/>
      <c r="N82" s="41">
        <v>3</v>
      </c>
      <c r="O82" s="41"/>
      <c r="P82" s="41"/>
      <c r="Q82" s="41"/>
      <c r="R82" s="41"/>
      <c r="S82" s="41"/>
      <c r="T82" s="40">
        <f t="shared" si="11"/>
        <v>3</v>
      </c>
      <c r="U82" s="47"/>
      <c r="V82" s="47"/>
      <c r="W82" s="47"/>
      <c r="X82" s="47"/>
      <c r="Y82" s="50">
        <f t="shared" si="12"/>
        <v>0</v>
      </c>
      <c r="Z82" s="47"/>
      <c r="AA82" s="47"/>
      <c r="AB82" s="47"/>
      <c r="AC82" s="47"/>
      <c r="AD82" s="47"/>
      <c r="AE82" s="47"/>
      <c r="AF82" s="47"/>
      <c r="AG82" s="40">
        <f t="shared" si="13"/>
        <v>0</v>
      </c>
      <c r="AH82" s="51">
        <f t="shared" si="14"/>
        <v>3</v>
      </c>
    </row>
    <row r="83" spans="1:34" ht="33" customHeight="1" thickTop="1" thickBot="1" x14ac:dyDescent="0.3">
      <c r="A83" s="40">
        <v>77</v>
      </c>
      <c r="B83" s="94" t="s">
        <v>61</v>
      </c>
      <c r="C83" s="92" t="s">
        <v>151</v>
      </c>
      <c r="D83" s="41"/>
      <c r="E83" s="41"/>
      <c r="F83" s="41"/>
      <c r="G83" s="41"/>
      <c r="H83" s="41"/>
      <c r="I83" s="38">
        <f t="shared" si="10"/>
        <v>0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0">
        <f t="shared" si="11"/>
        <v>0</v>
      </c>
      <c r="U83" s="47"/>
      <c r="V83" s="47"/>
      <c r="W83" s="47"/>
      <c r="X83" s="47"/>
      <c r="Y83" s="50">
        <f t="shared" si="12"/>
        <v>0</v>
      </c>
      <c r="Z83" s="47"/>
      <c r="AA83" s="47"/>
      <c r="AB83" s="47"/>
      <c r="AC83" s="47"/>
      <c r="AD83" s="47"/>
      <c r="AE83" s="47"/>
      <c r="AF83" s="47"/>
      <c r="AG83" s="40">
        <f t="shared" si="13"/>
        <v>0</v>
      </c>
      <c r="AH83" s="51">
        <f t="shared" si="14"/>
        <v>0</v>
      </c>
    </row>
    <row r="84" spans="1:34" ht="33" customHeight="1" thickTop="1" thickBot="1" x14ac:dyDescent="0.3">
      <c r="A84" s="40">
        <v>78</v>
      </c>
      <c r="B84" s="94" t="s">
        <v>57</v>
      </c>
      <c r="C84" s="92" t="s">
        <v>152</v>
      </c>
      <c r="D84" s="41"/>
      <c r="E84" s="41"/>
      <c r="F84" s="41"/>
      <c r="G84" s="41"/>
      <c r="H84" s="41"/>
      <c r="I84" s="38">
        <f t="shared" si="10"/>
        <v>0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0">
        <f t="shared" si="11"/>
        <v>0</v>
      </c>
      <c r="U84" s="47"/>
      <c r="V84" s="47"/>
      <c r="W84" s="47"/>
      <c r="X84" s="47"/>
      <c r="Y84" s="50">
        <f t="shared" si="12"/>
        <v>0</v>
      </c>
      <c r="Z84" s="47"/>
      <c r="AA84" s="47"/>
      <c r="AB84" s="47"/>
      <c r="AC84" s="47"/>
      <c r="AD84" s="47"/>
      <c r="AE84" s="47"/>
      <c r="AF84" s="47"/>
      <c r="AG84" s="40">
        <f t="shared" si="13"/>
        <v>0</v>
      </c>
      <c r="AH84" s="51">
        <f t="shared" si="14"/>
        <v>0</v>
      </c>
    </row>
    <row r="85" spans="1:34" ht="33" customHeight="1" thickTop="1" thickBot="1" x14ac:dyDescent="0.3">
      <c r="A85" s="40">
        <v>79</v>
      </c>
      <c r="B85" s="94" t="s">
        <v>57</v>
      </c>
      <c r="C85" s="92" t="s">
        <v>153</v>
      </c>
      <c r="D85" s="41"/>
      <c r="E85" s="41"/>
      <c r="F85" s="41"/>
      <c r="G85" s="41"/>
      <c r="H85" s="41"/>
      <c r="I85" s="38">
        <f t="shared" si="10"/>
        <v>0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0">
        <f t="shared" si="11"/>
        <v>0</v>
      </c>
      <c r="U85" s="47"/>
      <c r="V85" s="47"/>
      <c r="W85" s="47"/>
      <c r="X85" s="47"/>
      <c r="Y85" s="50">
        <f t="shared" si="12"/>
        <v>0</v>
      </c>
      <c r="Z85" s="47"/>
      <c r="AA85" s="47"/>
      <c r="AB85" s="47"/>
      <c r="AC85" s="47"/>
      <c r="AD85" s="47"/>
      <c r="AE85" s="47"/>
      <c r="AF85" s="47"/>
      <c r="AG85" s="40">
        <f t="shared" si="13"/>
        <v>0</v>
      </c>
      <c r="AH85" s="51">
        <f t="shared" si="14"/>
        <v>0</v>
      </c>
    </row>
    <row r="86" spans="1:34" ht="33" customHeight="1" thickTop="1" thickBot="1" x14ac:dyDescent="0.3">
      <c r="A86" s="40">
        <v>80</v>
      </c>
      <c r="B86" s="94" t="s">
        <v>57</v>
      </c>
      <c r="C86" s="92" t="s">
        <v>154</v>
      </c>
      <c r="D86" s="41"/>
      <c r="E86" s="41"/>
      <c r="F86" s="41"/>
      <c r="G86" s="41"/>
      <c r="H86" s="41"/>
      <c r="I86" s="38">
        <f t="shared" si="10"/>
        <v>0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0">
        <f t="shared" si="11"/>
        <v>0</v>
      </c>
      <c r="U86" s="47"/>
      <c r="V86" s="47"/>
      <c r="W86" s="47"/>
      <c r="X86" s="47"/>
      <c r="Y86" s="50">
        <f t="shared" si="12"/>
        <v>0</v>
      </c>
      <c r="Z86" s="47"/>
      <c r="AA86" s="47"/>
      <c r="AB86" s="47"/>
      <c r="AC86" s="47"/>
      <c r="AD86" s="47"/>
      <c r="AE86" s="47"/>
      <c r="AF86" s="47"/>
      <c r="AG86" s="40">
        <f t="shared" si="13"/>
        <v>0</v>
      </c>
      <c r="AH86" s="51">
        <f t="shared" si="14"/>
        <v>0</v>
      </c>
    </row>
    <row r="87" spans="1:34" ht="33" customHeight="1" thickTop="1" thickBot="1" x14ac:dyDescent="0.3">
      <c r="A87" s="40">
        <v>81</v>
      </c>
      <c r="B87" s="94" t="s">
        <v>53</v>
      </c>
      <c r="C87" s="92" t="s">
        <v>155</v>
      </c>
      <c r="D87" s="41"/>
      <c r="E87" s="41"/>
      <c r="F87" s="41"/>
      <c r="G87" s="41"/>
      <c r="H87" s="41"/>
      <c r="I87" s="38">
        <f t="shared" si="10"/>
        <v>0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0">
        <f t="shared" si="11"/>
        <v>0</v>
      </c>
      <c r="U87" s="47"/>
      <c r="V87" s="47"/>
      <c r="W87" s="47"/>
      <c r="X87" s="47"/>
      <c r="Y87" s="50">
        <f t="shared" si="12"/>
        <v>0</v>
      </c>
      <c r="Z87" s="47"/>
      <c r="AA87" s="47"/>
      <c r="AB87" s="47"/>
      <c r="AC87" s="47"/>
      <c r="AD87" s="47"/>
      <c r="AE87" s="47"/>
      <c r="AF87" s="47"/>
      <c r="AG87" s="40">
        <f t="shared" si="13"/>
        <v>0</v>
      </c>
      <c r="AH87" s="51">
        <f t="shared" si="14"/>
        <v>0</v>
      </c>
    </row>
    <row r="88" spans="1:34" ht="33" customHeight="1" thickTop="1" thickBot="1" x14ac:dyDescent="0.3">
      <c r="A88" s="40">
        <v>82</v>
      </c>
      <c r="B88" s="94" t="s">
        <v>57</v>
      </c>
      <c r="C88" s="92" t="s">
        <v>156</v>
      </c>
      <c r="D88" s="41"/>
      <c r="E88" s="41"/>
      <c r="F88" s="41"/>
      <c r="G88" s="41"/>
      <c r="H88" s="41"/>
      <c r="I88" s="38">
        <f t="shared" si="10"/>
        <v>0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0">
        <f t="shared" si="11"/>
        <v>0</v>
      </c>
      <c r="U88" s="47"/>
      <c r="V88" s="47"/>
      <c r="W88" s="47"/>
      <c r="X88" s="47"/>
      <c r="Y88" s="50">
        <f t="shared" si="12"/>
        <v>0</v>
      </c>
      <c r="Z88" s="47"/>
      <c r="AA88" s="47"/>
      <c r="AB88" s="47"/>
      <c r="AC88" s="47"/>
      <c r="AD88" s="47"/>
      <c r="AE88" s="47"/>
      <c r="AF88" s="47"/>
      <c r="AG88" s="40">
        <f t="shared" si="13"/>
        <v>0</v>
      </c>
      <c r="AH88" s="51">
        <f t="shared" si="14"/>
        <v>0</v>
      </c>
    </row>
    <row r="89" spans="1:34" ht="33" customHeight="1" thickTop="1" thickBot="1" x14ac:dyDescent="0.3">
      <c r="A89" s="40">
        <v>83</v>
      </c>
      <c r="B89" s="94" t="s">
        <v>57</v>
      </c>
      <c r="C89" s="92" t="s">
        <v>157</v>
      </c>
      <c r="D89" s="41"/>
      <c r="E89" s="41"/>
      <c r="F89" s="41"/>
      <c r="G89" s="41"/>
      <c r="H89" s="41"/>
      <c r="I89" s="38">
        <f t="shared" si="10"/>
        <v>0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0">
        <f t="shared" si="11"/>
        <v>0</v>
      </c>
      <c r="U89" s="47"/>
      <c r="V89" s="47"/>
      <c r="W89" s="47"/>
      <c r="X89" s="47"/>
      <c r="Y89" s="50">
        <f t="shared" si="12"/>
        <v>0</v>
      </c>
      <c r="Z89" s="47"/>
      <c r="AA89" s="47"/>
      <c r="AB89" s="47"/>
      <c r="AC89" s="47"/>
      <c r="AD89" s="47"/>
      <c r="AE89" s="47"/>
      <c r="AF89" s="47"/>
      <c r="AG89" s="40">
        <f t="shared" si="13"/>
        <v>0</v>
      </c>
      <c r="AH89" s="51">
        <f t="shared" si="14"/>
        <v>0</v>
      </c>
    </row>
    <row r="90" spans="1:34" ht="33" customHeight="1" thickTop="1" thickBot="1" x14ac:dyDescent="0.3">
      <c r="A90" s="40">
        <v>84</v>
      </c>
      <c r="B90" s="94" t="s">
        <v>57</v>
      </c>
      <c r="C90" s="92" t="s">
        <v>56</v>
      </c>
      <c r="D90" s="41"/>
      <c r="E90" s="41"/>
      <c r="F90" s="41"/>
      <c r="G90" s="41"/>
      <c r="H90" s="41"/>
      <c r="I90" s="38">
        <f t="shared" si="10"/>
        <v>0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0">
        <f t="shared" si="11"/>
        <v>0</v>
      </c>
      <c r="U90" s="47"/>
      <c r="V90" s="47"/>
      <c r="W90" s="47"/>
      <c r="X90" s="47"/>
      <c r="Y90" s="50">
        <f t="shared" si="12"/>
        <v>0</v>
      </c>
      <c r="Z90" s="47"/>
      <c r="AA90" s="47"/>
      <c r="AB90" s="47"/>
      <c r="AC90" s="47"/>
      <c r="AD90" s="47"/>
      <c r="AE90" s="47"/>
      <c r="AF90" s="47"/>
      <c r="AG90" s="40">
        <f t="shared" si="13"/>
        <v>0</v>
      </c>
      <c r="AH90" s="51">
        <f t="shared" si="14"/>
        <v>0</v>
      </c>
    </row>
    <row r="91" spans="1:34" ht="33" customHeight="1" thickTop="1" thickBot="1" x14ac:dyDescent="0.3">
      <c r="A91" s="40">
        <v>85</v>
      </c>
      <c r="B91" s="94" t="s">
        <v>57</v>
      </c>
      <c r="C91" s="92" t="s">
        <v>158</v>
      </c>
      <c r="D91" s="41"/>
      <c r="E91" s="41"/>
      <c r="F91" s="41"/>
      <c r="G91" s="41"/>
      <c r="H91" s="41"/>
      <c r="I91" s="38">
        <f t="shared" si="10"/>
        <v>0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0">
        <f t="shared" si="11"/>
        <v>0</v>
      </c>
      <c r="U91" s="47"/>
      <c r="V91" s="47"/>
      <c r="W91" s="47"/>
      <c r="X91" s="47"/>
      <c r="Y91" s="50">
        <f t="shared" si="12"/>
        <v>0</v>
      </c>
      <c r="Z91" s="47"/>
      <c r="AA91" s="47"/>
      <c r="AB91" s="47"/>
      <c r="AC91" s="47"/>
      <c r="AD91" s="47"/>
      <c r="AE91" s="47"/>
      <c r="AF91" s="47"/>
      <c r="AG91" s="40">
        <f t="shared" si="13"/>
        <v>0</v>
      </c>
      <c r="AH91" s="51">
        <f t="shared" si="14"/>
        <v>0</v>
      </c>
    </row>
    <row r="92" spans="1:34" ht="33" customHeight="1" thickTop="1" thickBot="1" x14ac:dyDescent="0.3">
      <c r="A92" s="40">
        <v>86</v>
      </c>
      <c r="B92" s="94" t="s">
        <v>57</v>
      </c>
      <c r="C92" s="92" t="s">
        <v>159</v>
      </c>
      <c r="D92" s="41"/>
      <c r="E92" s="41"/>
      <c r="F92" s="41"/>
      <c r="G92" s="41"/>
      <c r="H92" s="41"/>
      <c r="I92" s="38">
        <f t="shared" si="10"/>
        <v>0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0">
        <f t="shared" si="11"/>
        <v>0</v>
      </c>
      <c r="U92" s="47"/>
      <c r="V92" s="47"/>
      <c r="W92" s="47"/>
      <c r="X92" s="47"/>
      <c r="Y92" s="50">
        <f t="shared" si="12"/>
        <v>0</v>
      </c>
      <c r="Z92" s="47"/>
      <c r="AA92" s="47"/>
      <c r="AB92" s="47"/>
      <c r="AC92" s="47"/>
      <c r="AD92" s="47"/>
      <c r="AE92" s="47"/>
      <c r="AF92" s="47"/>
      <c r="AG92" s="40">
        <f t="shared" si="13"/>
        <v>0</v>
      </c>
      <c r="AH92" s="51">
        <f t="shared" si="14"/>
        <v>0</v>
      </c>
    </row>
    <row r="93" spans="1:34" ht="33" customHeight="1" thickTop="1" thickBot="1" x14ac:dyDescent="0.3">
      <c r="A93" s="40">
        <v>87</v>
      </c>
      <c r="B93" s="94" t="s">
        <v>57</v>
      </c>
      <c r="C93" s="92" t="s">
        <v>160</v>
      </c>
      <c r="D93" s="41"/>
      <c r="E93" s="41"/>
      <c r="F93" s="41"/>
      <c r="G93" s="41"/>
      <c r="H93" s="41"/>
      <c r="I93" s="38">
        <f t="shared" si="10"/>
        <v>0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0">
        <f t="shared" si="11"/>
        <v>0</v>
      </c>
      <c r="U93" s="47"/>
      <c r="V93" s="47"/>
      <c r="W93" s="47"/>
      <c r="X93" s="47"/>
      <c r="Y93" s="50">
        <f t="shared" si="12"/>
        <v>0</v>
      </c>
      <c r="Z93" s="47"/>
      <c r="AA93" s="47"/>
      <c r="AB93" s="47"/>
      <c r="AC93" s="47"/>
      <c r="AD93" s="47"/>
      <c r="AE93" s="47"/>
      <c r="AF93" s="47"/>
      <c r="AG93" s="40">
        <f t="shared" si="13"/>
        <v>0</v>
      </c>
      <c r="AH93" s="51">
        <f t="shared" si="14"/>
        <v>0</v>
      </c>
    </row>
    <row r="94" spans="1:34" ht="33" customHeight="1" thickTop="1" thickBot="1" x14ac:dyDescent="0.3">
      <c r="A94" s="40">
        <v>88</v>
      </c>
      <c r="B94" s="94" t="s">
        <v>61</v>
      </c>
      <c r="C94" s="92" t="s">
        <v>161</v>
      </c>
      <c r="D94" s="41"/>
      <c r="E94" s="41"/>
      <c r="F94" s="41"/>
      <c r="G94" s="41"/>
      <c r="H94" s="41"/>
      <c r="I94" s="38">
        <f t="shared" si="10"/>
        <v>0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0">
        <f t="shared" si="11"/>
        <v>0</v>
      </c>
      <c r="U94" s="47"/>
      <c r="V94" s="47"/>
      <c r="W94" s="47"/>
      <c r="X94" s="47"/>
      <c r="Y94" s="50">
        <f t="shared" si="12"/>
        <v>0</v>
      </c>
      <c r="Z94" s="47"/>
      <c r="AA94" s="47"/>
      <c r="AB94" s="47"/>
      <c r="AC94" s="47"/>
      <c r="AD94" s="47"/>
      <c r="AE94" s="47"/>
      <c r="AF94" s="47"/>
      <c r="AG94" s="40">
        <f t="shared" si="13"/>
        <v>0</v>
      </c>
      <c r="AH94" s="51">
        <f t="shared" si="14"/>
        <v>0</v>
      </c>
    </row>
    <row r="95" spans="1:34" ht="33" customHeight="1" thickTop="1" thickBot="1" x14ac:dyDescent="0.3">
      <c r="A95" s="40">
        <v>89</v>
      </c>
      <c r="B95" s="94" t="s">
        <v>61</v>
      </c>
      <c r="C95" s="92" t="s">
        <v>162</v>
      </c>
      <c r="D95" s="41"/>
      <c r="E95" s="41"/>
      <c r="F95" s="41"/>
      <c r="G95" s="41">
        <v>8</v>
      </c>
      <c r="H95" s="41">
        <v>1</v>
      </c>
      <c r="I95" s="38">
        <f t="shared" si="10"/>
        <v>9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0">
        <f t="shared" si="11"/>
        <v>0</v>
      </c>
      <c r="U95" s="47"/>
      <c r="V95" s="47"/>
      <c r="W95" s="47"/>
      <c r="X95" s="47"/>
      <c r="Y95" s="50">
        <f t="shared" si="12"/>
        <v>0</v>
      </c>
      <c r="Z95" s="47"/>
      <c r="AA95" s="47"/>
      <c r="AB95" s="47"/>
      <c r="AC95" s="47"/>
      <c r="AD95" s="47"/>
      <c r="AE95" s="47"/>
      <c r="AF95" s="47"/>
      <c r="AG95" s="40">
        <f t="shared" si="13"/>
        <v>0</v>
      </c>
      <c r="AH95" s="51">
        <f t="shared" si="14"/>
        <v>9</v>
      </c>
    </row>
    <row r="96" spans="1:34" ht="33" customHeight="1" thickTop="1" thickBot="1" x14ac:dyDescent="0.3">
      <c r="A96" s="40">
        <v>90</v>
      </c>
      <c r="B96" s="94" t="s">
        <v>61</v>
      </c>
      <c r="C96" s="92" t="s">
        <v>163</v>
      </c>
      <c r="D96" s="41"/>
      <c r="E96" s="41"/>
      <c r="F96" s="41"/>
      <c r="G96" s="41"/>
      <c r="H96" s="41"/>
      <c r="I96" s="38">
        <f t="shared" si="10"/>
        <v>0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0">
        <f t="shared" si="11"/>
        <v>0</v>
      </c>
      <c r="U96" s="47"/>
      <c r="V96" s="47"/>
      <c r="W96" s="47"/>
      <c r="X96" s="47"/>
      <c r="Y96" s="50">
        <f t="shared" si="12"/>
        <v>0</v>
      </c>
      <c r="Z96" s="47"/>
      <c r="AA96" s="47"/>
      <c r="AB96" s="47"/>
      <c r="AC96" s="47"/>
      <c r="AD96" s="47"/>
      <c r="AE96" s="47"/>
      <c r="AF96" s="47"/>
      <c r="AG96" s="40">
        <f t="shared" si="13"/>
        <v>0</v>
      </c>
      <c r="AH96" s="51">
        <f t="shared" si="14"/>
        <v>0</v>
      </c>
    </row>
    <row r="97" spans="1:34" ht="33" customHeight="1" thickTop="1" thickBot="1" x14ac:dyDescent="0.3">
      <c r="A97" s="40">
        <v>91</v>
      </c>
      <c r="B97" s="94" t="s">
        <v>61</v>
      </c>
      <c r="C97" s="92" t="s">
        <v>164</v>
      </c>
      <c r="D97" s="41"/>
      <c r="E97" s="41"/>
      <c r="F97" s="41"/>
      <c r="G97" s="41"/>
      <c r="H97" s="41"/>
      <c r="I97" s="38">
        <f t="shared" si="10"/>
        <v>0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0">
        <f t="shared" si="11"/>
        <v>0</v>
      </c>
      <c r="U97" s="47"/>
      <c r="V97" s="47"/>
      <c r="W97" s="47"/>
      <c r="X97" s="47"/>
      <c r="Y97" s="50">
        <f t="shared" si="12"/>
        <v>0</v>
      </c>
      <c r="Z97" s="47"/>
      <c r="AA97" s="47"/>
      <c r="AB97" s="47"/>
      <c r="AC97" s="47"/>
      <c r="AD97" s="47"/>
      <c r="AE97" s="47"/>
      <c r="AF97" s="47"/>
      <c r="AG97" s="40">
        <f t="shared" si="13"/>
        <v>0</v>
      </c>
      <c r="AH97" s="51">
        <f t="shared" si="14"/>
        <v>0</v>
      </c>
    </row>
    <row r="98" spans="1:34" ht="33" customHeight="1" thickTop="1" thickBot="1" x14ac:dyDescent="0.3">
      <c r="A98" s="40">
        <v>92</v>
      </c>
      <c r="B98" s="94" t="s">
        <v>61</v>
      </c>
      <c r="C98" s="92" t="s">
        <v>165</v>
      </c>
      <c r="D98" s="41"/>
      <c r="E98" s="41"/>
      <c r="F98" s="41"/>
      <c r="G98" s="41"/>
      <c r="H98" s="41"/>
      <c r="I98" s="38">
        <f t="shared" si="10"/>
        <v>0</v>
      </c>
      <c r="J98" s="41"/>
      <c r="K98" s="41"/>
      <c r="L98" s="41">
        <v>43</v>
      </c>
      <c r="M98" s="41">
        <v>38</v>
      </c>
      <c r="N98" s="41"/>
      <c r="O98" s="41"/>
      <c r="P98" s="41"/>
      <c r="Q98" s="41"/>
      <c r="R98" s="41"/>
      <c r="S98" s="41"/>
      <c r="T98" s="40">
        <f t="shared" si="11"/>
        <v>81</v>
      </c>
      <c r="U98" s="47"/>
      <c r="V98" s="47"/>
      <c r="W98" s="47"/>
      <c r="X98" s="47"/>
      <c r="Y98" s="50">
        <f t="shared" si="12"/>
        <v>0</v>
      </c>
      <c r="Z98" s="47"/>
      <c r="AA98" s="47"/>
      <c r="AB98" s="47"/>
      <c r="AC98" s="47"/>
      <c r="AD98" s="47"/>
      <c r="AE98" s="47"/>
      <c r="AF98" s="47"/>
      <c r="AG98" s="40">
        <f t="shared" si="13"/>
        <v>0</v>
      </c>
      <c r="AH98" s="51">
        <f t="shared" si="14"/>
        <v>81</v>
      </c>
    </row>
    <row r="99" spans="1:34" ht="33" customHeight="1" thickTop="1" thickBot="1" x14ac:dyDescent="0.3">
      <c r="A99" s="40">
        <v>93</v>
      </c>
      <c r="B99" s="94" t="s">
        <v>53</v>
      </c>
      <c r="C99" s="92" t="s">
        <v>166</v>
      </c>
      <c r="D99" s="41"/>
      <c r="E99" s="41"/>
      <c r="F99" s="41"/>
      <c r="G99" s="41"/>
      <c r="H99" s="41"/>
      <c r="I99" s="38">
        <f t="shared" si="10"/>
        <v>0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0">
        <f t="shared" si="11"/>
        <v>0</v>
      </c>
      <c r="U99" s="47"/>
      <c r="V99" s="47"/>
      <c r="W99" s="47"/>
      <c r="X99" s="47"/>
      <c r="Y99" s="50">
        <f t="shared" si="12"/>
        <v>0</v>
      </c>
      <c r="Z99" s="47"/>
      <c r="AA99" s="47"/>
      <c r="AB99" s="47"/>
      <c r="AC99" s="47"/>
      <c r="AD99" s="47"/>
      <c r="AE99" s="47"/>
      <c r="AF99" s="47"/>
      <c r="AG99" s="40">
        <f t="shared" si="13"/>
        <v>0</v>
      </c>
      <c r="AH99" s="51">
        <f t="shared" si="14"/>
        <v>0</v>
      </c>
    </row>
    <row r="100" spans="1:34" ht="33" customHeight="1" thickTop="1" thickBot="1" x14ac:dyDescent="0.3">
      <c r="A100" s="40">
        <v>94</v>
      </c>
      <c r="B100" s="94" t="s">
        <v>61</v>
      </c>
      <c r="C100" s="92" t="s">
        <v>167</v>
      </c>
      <c r="D100" s="41"/>
      <c r="E100" s="41"/>
      <c r="F100" s="41"/>
      <c r="G100" s="41"/>
      <c r="H100" s="41"/>
      <c r="I100" s="38">
        <f t="shared" si="10"/>
        <v>0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0">
        <f t="shared" si="11"/>
        <v>0</v>
      </c>
      <c r="U100" s="47"/>
      <c r="V100" s="47"/>
      <c r="W100" s="47"/>
      <c r="X100" s="47"/>
      <c r="Y100" s="50">
        <f t="shared" si="12"/>
        <v>0</v>
      </c>
      <c r="Z100" s="47"/>
      <c r="AA100" s="47"/>
      <c r="AB100" s="47"/>
      <c r="AC100" s="47"/>
      <c r="AD100" s="47"/>
      <c r="AE100" s="47"/>
      <c r="AF100" s="47"/>
      <c r="AG100" s="40">
        <f t="shared" si="13"/>
        <v>0</v>
      </c>
      <c r="AH100" s="51">
        <f t="shared" si="14"/>
        <v>0</v>
      </c>
    </row>
    <row r="101" spans="1:34" ht="33" customHeight="1" thickTop="1" thickBot="1" x14ac:dyDescent="0.3">
      <c r="A101" s="40">
        <v>95</v>
      </c>
      <c r="B101" s="94" t="s">
        <v>61</v>
      </c>
      <c r="C101" s="92" t="s">
        <v>168</v>
      </c>
      <c r="D101" s="41"/>
      <c r="E101" s="41"/>
      <c r="F101" s="41"/>
      <c r="G101" s="41"/>
      <c r="H101" s="41"/>
      <c r="I101" s="38">
        <f t="shared" si="10"/>
        <v>0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0">
        <f t="shared" si="11"/>
        <v>0</v>
      </c>
      <c r="U101" s="47"/>
      <c r="V101" s="47"/>
      <c r="W101" s="47"/>
      <c r="X101" s="47"/>
      <c r="Y101" s="50">
        <f t="shared" si="12"/>
        <v>0</v>
      </c>
      <c r="Z101" s="47"/>
      <c r="AA101" s="47"/>
      <c r="AB101" s="47"/>
      <c r="AC101" s="47"/>
      <c r="AD101" s="47"/>
      <c r="AE101" s="47"/>
      <c r="AF101" s="47"/>
      <c r="AG101" s="40">
        <f t="shared" si="13"/>
        <v>0</v>
      </c>
      <c r="AH101" s="51">
        <f t="shared" si="14"/>
        <v>0</v>
      </c>
    </row>
    <row r="102" spans="1:34" ht="33" customHeight="1" thickTop="1" thickBot="1" x14ac:dyDescent="0.3">
      <c r="A102" s="40">
        <v>96</v>
      </c>
      <c r="B102" s="94" t="s">
        <v>53</v>
      </c>
      <c r="C102" s="92" t="s">
        <v>0</v>
      </c>
      <c r="D102" s="41"/>
      <c r="E102" s="41"/>
      <c r="F102" s="41"/>
      <c r="G102" s="41"/>
      <c r="H102" s="41"/>
      <c r="I102" s="38">
        <f t="shared" si="10"/>
        <v>0</v>
      </c>
      <c r="J102" s="41"/>
      <c r="K102" s="41"/>
      <c r="L102" s="41"/>
      <c r="M102" s="41"/>
      <c r="N102" s="41"/>
      <c r="O102" s="41">
        <v>56</v>
      </c>
      <c r="P102" s="41"/>
      <c r="Q102" s="41"/>
      <c r="R102" s="41"/>
      <c r="S102" s="41"/>
      <c r="T102" s="40">
        <f t="shared" si="11"/>
        <v>56</v>
      </c>
      <c r="U102" s="47"/>
      <c r="V102" s="47"/>
      <c r="W102" s="47"/>
      <c r="X102" s="47"/>
      <c r="Y102" s="50">
        <f t="shared" si="12"/>
        <v>0</v>
      </c>
      <c r="Z102" s="47"/>
      <c r="AA102" s="47"/>
      <c r="AB102" s="47"/>
      <c r="AC102" s="47"/>
      <c r="AD102" s="47"/>
      <c r="AE102" s="47"/>
      <c r="AF102" s="47"/>
      <c r="AG102" s="40">
        <f t="shared" si="13"/>
        <v>0</v>
      </c>
      <c r="AH102" s="51">
        <f t="shared" si="14"/>
        <v>56</v>
      </c>
    </row>
    <row r="103" spans="1:34" ht="33" customHeight="1" thickTop="1" thickBot="1" x14ac:dyDescent="0.3">
      <c r="A103" s="40">
        <v>97</v>
      </c>
      <c r="B103" s="94" t="s">
        <v>53</v>
      </c>
      <c r="C103" s="92" t="s">
        <v>169</v>
      </c>
      <c r="D103" s="41"/>
      <c r="E103" s="41"/>
      <c r="F103" s="41"/>
      <c r="G103" s="41"/>
      <c r="H103" s="41"/>
      <c r="I103" s="38">
        <f t="shared" ref="I103:I134" si="15">SUM(D103:H103)</f>
        <v>0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0">
        <f t="shared" ref="T103:T134" si="16">SUM(J103:S103)</f>
        <v>0</v>
      </c>
      <c r="U103" s="47"/>
      <c r="V103" s="47"/>
      <c r="W103" s="47"/>
      <c r="X103" s="47"/>
      <c r="Y103" s="50">
        <f t="shared" ref="Y103:Y134" si="17">SUM(U103:X103)</f>
        <v>0</v>
      </c>
      <c r="Z103" s="47"/>
      <c r="AA103" s="47"/>
      <c r="AB103" s="47"/>
      <c r="AC103" s="47"/>
      <c r="AD103" s="47"/>
      <c r="AE103" s="47"/>
      <c r="AF103" s="47"/>
      <c r="AG103" s="40">
        <f t="shared" ref="AG103:AG134" si="18">SUM(Z103:AF103)</f>
        <v>0</v>
      </c>
      <c r="AH103" s="51">
        <f t="shared" ref="AH103:AH134" si="19">I103+T103+Y103+AG103</f>
        <v>0</v>
      </c>
    </row>
    <row r="104" spans="1:34" ht="33" customHeight="1" thickTop="1" thickBot="1" x14ac:dyDescent="0.3">
      <c r="A104" s="40">
        <v>98</v>
      </c>
      <c r="B104" s="94" t="s">
        <v>53</v>
      </c>
      <c r="C104" s="92" t="s">
        <v>170</v>
      </c>
      <c r="D104" s="41"/>
      <c r="E104" s="41"/>
      <c r="F104" s="41"/>
      <c r="G104" s="41"/>
      <c r="H104" s="41"/>
      <c r="I104" s="38">
        <f t="shared" si="15"/>
        <v>0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0">
        <f t="shared" si="16"/>
        <v>0</v>
      </c>
      <c r="U104" s="47"/>
      <c r="V104" s="47"/>
      <c r="W104" s="47"/>
      <c r="X104" s="47"/>
      <c r="Y104" s="50">
        <f t="shared" si="17"/>
        <v>0</v>
      </c>
      <c r="Z104" s="47"/>
      <c r="AA104" s="47"/>
      <c r="AB104" s="47"/>
      <c r="AC104" s="47"/>
      <c r="AD104" s="47"/>
      <c r="AE104" s="47"/>
      <c r="AF104" s="47"/>
      <c r="AG104" s="40">
        <f t="shared" si="18"/>
        <v>0</v>
      </c>
      <c r="AH104" s="51">
        <f t="shared" si="19"/>
        <v>0</v>
      </c>
    </row>
    <row r="105" spans="1:34" ht="33" customHeight="1" thickTop="1" thickBot="1" x14ac:dyDescent="0.3">
      <c r="A105" s="40">
        <v>99</v>
      </c>
      <c r="B105" s="94" t="s">
        <v>53</v>
      </c>
      <c r="C105" s="92" t="s">
        <v>1</v>
      </c>
      <c r="D105" s="41"/>
      <c r="E105" s="41"/>
      <c r="F105" s="41"/>
      <c r="G105" s="41"/>
      <c r="H105" s="41"/>
      <c r="I105" s="38">
        <f t="shared" si="15"/>
        <v>0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0">
        <f t="shared" si="16"/>
        <v>0</v>
      </c>
      <c r="U105" s="47"/>
      <c r="V105" s="47"/>
      <c r="W105" s="47"/>
      <c r="X105" s="47"/>
      <c r="Y105" s="50">
        <f t="shared" si="17"/>
        <v>0</v>
      </c>
      <c r="Z105" s="47"/>
      <c r="AA105" s="47"/>
      <c r="AB105" s="47"/>
      <c r="AC105" s="47"/>
      <c r="AD105" s="47"/>
      <c r="AE105" s="47"/>
      <c r="AF105" s="47"/>
      <c r="AG105" s="40">
        <f t="shared" si="18"/>
        <v>0</v>
      </c>
      <c r="AH105" s="51">
        <f t="shared" si="19"/>
        <v>0</v>
      </c>
    </row>
    <row r="106" spans="1:34" ht="33" customHeight="1" thickTop="1" thickBot="1" x14ac:dyDescent="0.3">
      <c r="A106" s="40">
        <v>100</v>
      </c>
      <c r="B106" s="94" t="s">
        <v>53</v>
      </c>
      <c r="C106" s="92" t="s">
        <v>2</v>
      </c>
      <c r="D106" s="41"/>
      <c r="E106" s="41"/>
      <c r="F106" s="41"/>
      <c r="G106" s="41"/>
      <c r="H106" s="41"/>
      <c r="I106" s="38">
        <f t="shared" si="15"/>
        <v>0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0">
        <f t="shared" si="16"/>
        <v>0</v>
      </c>
      <c r="U106" s="47"/>
      <c r="V106" s="47"/>
      <c r="W106" s="47"/>
      <c r="X106" s="47"/>
      <c r="Y106" s="50">
        <f t="shared" si="17"/>
        <v>0</v>
      </c>
      <c r="Z106" s="47"/>
      <c r="AA106" s="47"/>
      <c r="AB106" s="47"/>
      <c r="AC106" s="47"/>
      <c r="AD106" s="47"/>
      <c r="AE106" s="47"/>
      <c r="AF106" s="47"/>
      <c r="AG106" s="40">
        <f t="shared" si="18"/>
        <v>0</v>
      </c>
      <c r="AH106" s="51">
        <f t="shared" si="19"/>
        <v>0</v>
      </c>
    </row>
    <row r="107" spans="1:34" ht="33" customHeight="1" thickTop="1" thickBot="1" x14ac:dyDescent="0.3">
      <c r="A107" s="40">
        <v>101</v>
      </c>
      <c r="B107" s="94" t="s">
        <v>53</v>
      </c>
      <c r="C107" s="92" t="s">
        <v>3</v>
      </c>
      <c r="D107" s="41"/>
      <c r="E107" s="41"/>
      <c r="F107" s="41"/>
      <c r="G107" s="41"/>
      <c r="H107" s="41"/>
      <c r="I107" s="38">
        <f t="shared" si="15"/>
        <v>0</v>
      </c>
      <c r="J107" s="41"/>
      <c r="K107" s="41"/>
      <c r="L107" s="41"/>
      <c r="M107" s="41"/>
      <c r="N107" s="41"/>
      <c r="O107" s="41"/>
      <c r="P107" s="41"/>
      <c r="Q107" s="41"/>
      <c r="R107" s="41">
        <v>1</v>
      </c>
      <c r="S107" s="41"/>
      <c r="T107" s="40">
        <f t="shared" si="16"/>
        <v>1</v>
      </c>
      <c r="U107" s="47"/>
      <c r="V107" s="47"/>
      <c r="W107" s="47"/>
      <c r="X107" s="47"/>
      <c r="Y107" s="50">
        <f t="shared" si="17"/>
        <v>0</v>
      </c>
      <c r="Z107" s="47"/>
      <c r="AA107" s="47"/>
      <c r="AB107" s="47"/>
      <c r="AC107" s="47"/>
      <c r="AD107" s="47"/>
      <c r="AE107" s="47"/>
      <c r="AF107" s="47"/>
      <c r="AG107" s="40">
        <f t="shared" si="18"/>
        <v>0</v>
      </c>
      <c r="AH107" s="51">
        <f t="shared" si="19"/>
        <v>1</v>
      </c>
    </row>
    <row r="108" spans="1:34" ht="33" customHeight="1" thickTop="1" thickBot="1" x14ac:dyDescent="0.3">
      <c r="A108" s="40">
        <v>102</v>
      </c>
      <c r="B108" s="94" t="s">
        <v>53</v>
      </c>
      <c r="C108" s="92" t="s">
        <v>4</v>
      </c>
      <c r="D108" s="41">
        <v>3</v>
      </c>
      <c r="E108" s="41"/>
      <c r="F108" s="41"/>
      <c r="G108" s="41"/>
      <c r="H108" s="41">
        <v>2</v>
      </c>
      <c r="I108" s="38">
        <f t="shared" si="15"/>
        <v>5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0">
        <f t="shared" si="16"/>
        <v>0</v>
      </c>
      <c r="U108" s="47"/>
      <c r="V108" s="47"/>
      <c r="W108" s="47"/>
      <c r="X108" s="47"/>
      <c r="Y108" s="50">
        <f t="shared" si="17"/>
        <v>0</v>
      </c>
      <c r="Z108" s="47"/>
      <c r="AA108" s="47"/>
      <c r="AB108" s="47"/>
      <c r="AC108" s="47"/>
      <c r="AD108" s="47"/>
      <c r="AE108" s="47"/>
      <c r="AF108" s="47"/>
      <c r="AG108" s="40">
        <f t="shared" si="18"/>
        <v>0</v>
      </c>
      <c r="AH108" s="51">
        <f t="shared" si="19"/>
        <v>5</v>
      </c>
    </row>
    <row r="109" spans="1:34" ht="33" customHeight="1" thickTop="1" thickBot="1" x14ac:dyDescent="0.3">
      <c r="A109" s="40">
        <v>103</v>
      </c>
      <c r="B109" s="94" t="s">
        <v>53</v>
      </c>
      <c r="C109" s="92" t="s">
        <v>171</v>
      </c>
      <c r="D109" s="41"/>
      <c r="E109" s="41"/>
      <c r="F109" s="41"/>
      <c r="G109" s="41"/>
      <c r="H109" s="41">
        <v>1</v>
      </c>
      <c r="I109" s="38">
        <f t="shared" si="15"/>
        <v>1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0">
        <f t="shared" si="16"/>
        <v>0</v>
      </c>
      <c r="U109" s="47"/>
      <c r="V109" s="47"/>
      <c r="W109" s="47"/>
      <c r="X109" s="47"/>
      <c r="Y109" s="50">
        <f t="shared" si="17"/>
        <v>0</v>
      </c>
      <c r="Z109" s="47"/>
      <c r="AA109" s="47"/>
      <c r="AB109" s="47"/>
      <c r="AC109" s="47"/>
      <c r="AD109" s="47"/>
      <c r="AE109" s="47"/>
      <c r="AF109" s="47"/>
      <c r="AG109" s="40">
        <f t="shared" si="18"/>
        <v>0</v>
      </c>
      <c r="AH109" s="51">
        <f t="shared" si="19"/>
        <v>1</v>
      </c>
    </row>
    <row r="110" spans="1:34" ht="33" customHeight="1" thickTop="1" thickBot="1" x14ac:dyDescent="0.3">
      <c r="A110" s="40">
        <v>104</v>
      </c>
      <c r="B110" s="94" t="s">
        <v>53</v>
      </c>
      <c r="C110" s="92" t="s">
        <v>29</v>
      </c>
      <c r="D110" s="41"/>
      <c r="E110" s="41"/>
      <c r="F110" s="41"/>
      <c r="G110" s="41"/>
      <c r="H110" s="41"/>
      <c r="I110" s="38">
        <f t="shared" si="15"/>
        <v>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0">
        <f t="shared" si="16"/>
        <v>0</v>
      </c>
      <c r="U110" s="47"/>
      <c r="V110" s="47"/>
      <c r="W110" s="47"/>
      <c r="X110" s="47"/>
      <c r="Y110" s="50">
        <f t="shared" si="17"/>
        <v>0</v>
      </c>
      <c r="Z110" s="47"/>
      <c r="AA110" s="47"/>
      <c r="AB110" s="47"/>
      <c r="AC110" s="47"/>
      <c r="AD110" s="47"/>
      <c r="AE110" s="47"/>
      <c r="AF110" s="47"/>
      <c r="AG110" s="40">
        <f t="shared" si="18"/>
        <v>0</v>
      </c>
      <c r="AH110" s="51">
        <f t="shared" si="19"/>
        <v>0</v>
      </c>
    </row>
    <row r="111" spans="1:34" ht="33" customHeight="1" thickTop="1" thickBot="1" x14ac:dyDescent="0.3">
      <c r="A111" s="40">
        <v>105</v>
      </c>
      <c r="B111" s="94" t="s">
        <v>53</v>
      </c>
      <c r="C111" s="92" t="s">
        <v>5</v>
      </c>
      <c r="D111" s="41"/>
      <c r="E111" s="41"/>
      <c r="F111" s="41"/>
      <c r="G111" s="41">
        <v>1</v>
      </c>
      <c r="H111" s="41"/>
      <c r="I111" s="38">
        <f t="shared" si="15"/>
        <v>1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0">
        <f t="shared" si="16"/>
        <v>0</v>
      </c>
      <c r="U111" s="47"/>
      <c r="V111" s="47"/>
      <c r="W111" s="47"/>
      <c r="X111" s="47"/>
      <c r="Y111" s="50">
        <f t="shared" si="17"/>
        <v>0</v>
      </c>
      <c r="Z111" s="47"/>
      <c r="AA111" s="47"/>
      <c r="AB111" s="47"/>
      <c r="AC111" s="47"/>
      <c r="AD111" s="47"/>
      <c r="AE111" s="47"/>
      <c r="AF111" s="47"/>
      <c r="AG111" s="40">
        <f t="shared" si="18"/>
        <v>0</v>
      </c>
      <c r="AH111" s="51">
        <f t="shared" si="19"/>
        <v>1</v>
      </c>
    </row>
    <row r="112" spans="1:34" ht="33" customHeight="1" thickTop="1" thickBot="1" x14ac:dyDescent="0.3">
      <c r="A112" s="40">
        <v>106</v>
      </c>
      <c r="B112" s="94" t="s">
        <v>53</v>
      </c>
      <c r="C112" s="92" t="s">
        <v>172</v>
      </c>
      <c r="D112" s="41"/>
      <c r="E112" s="41"/>
      <c r="F112" s="41"/>
      <c r="G112" s="41"/>
      <c r="H112" s="41"/>
      <c r="I112" s="38">
        <f t="shared" si="15"/>
        <v>0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0">
        <f t="shared" si="16"/>
        <v>0</v>
      </c>
      <c r="U112" s="47"/>
      <c r="V112" s="47"/>
      <c r="W112" s="47"/>
      <c r="X112" s="47"/>
      <c r="Y112" s="50">
        <f t="shared" si="17"/>
        <v>0</v>
      </c>
      <c r="Z112" s="47"/>
      <c r="AA112" s="47"/>
      <c r="AB112" s="47"/>
      <c r="AC112" s="47"/>
      <c r="AD112" s="47"/>
      <c r="AE112" s="47"/>
      <c r="AF112" s="47"/>
      <c r="AG112" s="40">
        <f t="shared" si="18"/>
        <v>0</v>
      </c>
      <c r="AH112" s="51">
        <f t="shared" si="19"/>
        <v>0</v>
      </c>
    </row>
    <row r="113" spans="1:34" ht="33" customHeight="1" thickTop="1" thickBot="1" x14ac:dyDescent="0.3">
      <c r="A113" s="40">
        <v>107</v>
      </c>
      <c r="B113" s="94" t="s">
        <v>53</v>
      </c>
      <c r="C113" s="92" t="s">
        <v>173</v>
      </c>
      <c r="D113" s="41"/>
      <c r="E113" s="41"/>
      <c r="F113" s="41"/>
      <c r="G113" s="41"/>
      <c r="H113" s="41">
        <v>2</v>
      </c>
      <c r="I113" s="38">
        <f t="shared" si="15"/>
        <v>2</v>
      </c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0">
        <f t="shared" si="16"/>
        <v>0</v>
      </c>
      <c r="U113" s="47"/>
      <c r="V113" s="47">
        <v>1</v>
      </c>
      <c r="W113" s="47"/>
      <c r="X113" s="47"/>
      <c r="Y113" s="50">
        <f t="shared" si="17"/>
        <v>1</v>
      </c>
      <c r="Z113" s="47"/>
      <c r="AA113" s="47"/>
      <c r="AB113" s="47"/>
      <c r="AC113" s="47"/>
      <c r="AD113" s="47"/>
      <c r="AE113" s="47"/>
      <c r="AF113" s="47"/>
      <c r="AG113" s="40">
        <f t="shared" si="18"/>
        <v>0</v>
      </c>
      <c r="AH113" s="51">
        <f t="shared" si="19"/>
        <v>3</v>
      </c>
    </row>
    <row r="114" spans="1:34" ht="33" customHeight="1" thickTop="1" thickBot="1" x14ac:dyDescent="0.3">
      <c r="A114" s="40">
        <v>108</v>
      </c>
      <c r="B114" s="94" t="s">
        <v>53</v>
      </c>
      <c r="C114" s="92" t="s">
        <v>6</v>
      </c>
      <c r="D114" s="41">
        <v>1</v>
      </c>
      <c r="E114" s="41"/>
      <c r="F114" s="41"/>
      <c r="G114" s="41">
        <v>4</v>
      </c>
      <c r="H114" s="41"/>
      <c r="I114" s="38">
        <f t="shared" si="15"/>
        <v>5</v>
      </c>
      <c r="J114" s="41"/>
      <c r="K114" s="41"/>
      <c r="L114" s="41"/>
      <c r="M114" s="41"/>
      <c r="N114" s="41">
        <v>2</v>
      </c>
      <c r="O114" s="41"/>
      <c r="P114" s="41"/>
      <c r="Q114" s="41"/>
      <c r="R114" s="41">
        <v>2</v>
      </c>
      <c r="S114" s="41"/>
      <c r="T114" s="40">
        <f t="shared" si="16"/>
        <v>4</v>
      </c>
      <c r="U114" s="47"/>
      <c r="V114" s="47"/>
      <c r="W114" s="47"/>
      <c r="X114" s="47"/>
      <c r="Y114" s="50">
        <f t="shared" si="17"/>
        <v>0</v>
      </c>
      <c r="Z114" s="47"/>
      <c r="AA114" s="47"/>
      <c r="AB114" s="47"/>
      <c r="AC114" s="47"/>
      <c r="AD114" s="47"/>
      <c r="AE114" s="47"/>
      <c r="AF114" s="47"/>
      <c r="AG114" s="40">
        <f t="shared" si="18"/>
        <v>0</v>
      </c>
      <c r="AH114" s="51">
        <f t="shared" si="19"/>
        <v>9</v>
      </c>
    </row>
    <row r="115" spans="1:34" ht="33" customHeight="1" thickTop="1" thickBot="1" x14ac:dyDescent="0.3">
      <c r="A115" s="40">
        <v>109</v>
      </c>
      <c r="B115" s="94" t="s">
        <v>53</v>
      </c>
      <c r="C115" s="92" t="s">
        <v>174</v>
      </c>
      <c r="D115" s="41"/>
      <c r="E115" s="41"/>
      <c r="F115" s="41"/>
      <c r="G115" s="41"/>
      <c r="H115" s="41"/>
      <c r="I115" s="38">
        <f t="shared" si="15"/>
        <v>0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0">
        <f t="shared" si="16"/>
        <v>0</v>
      </c>
      <c r="U115" s="47"/>
      <c r="V115" s="47"/>
      <c r="W115" s="47"/>
      <c r="X115" s="47"/>
      <c r="Y115" s="50">
        <f t="shared" si="17"/>
        <v>0</v>
      </c>
      <c r="Z115" s="47"/>
      <c r="AA115" s="47"/>
      <c r="AB115" s="47"/>
      <c r="AC115" s="47"/>
      <c r="AD115" s="47"/>
      <c r="AE115" s="47"/>
      <c r="AF115" s="47"/>
      <c r="AG115" s="40">
        <f t="shared" si="18"/>
        <v>0</v>
      </c>
      <c r="AH115" s="51">
        <f t="shared" si="19"/>
        <v>0</v>
      </c>
    </row>
    <row r="116" spans="1:34" ht="33" customHeight="1" thickTop="1" thickBot="1" x14ac:dyDescent="0.3">
      <c r="A116" s="40">
        <v>110</v>
      </c>
      <c r="B116" s="94" t="s">
        <v>53</v>
      </c>
      <c r="C116" s="92" t="s">
        <v>7</v>
      </c>
      <c r="D116" s="41"/>
      <c r="E116" s="41"/>
      <c r="F116" s="41"/>
      <c r="G116" s="41"/>
      <c r="H116" s="41"/>
      <c r="I116" s="38">
        <f t="shared" si="15"/>
        <v>0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0">
        <f t="shared" si="16"/>
        <v>0</v>
      </c>
      <c r="U116" s="47"/>
      <c r="V116" s="47"/>
      <c r="W116" s="47"/>
      <c r="X116" s="47"/>
      <c r="Y116" s="50">
        <f t="shared" si="17"/>
        <v>0</v>
      </c>
      <c r="Z116" s="47"/>
      <c r="AA116" s="47"/>
      <c r="AB116" s="47"/>
      <c r="AC116" s="47"/>
      <c r="AD116" s="47"/>
      <c r="AE116" s="47"/>
      <c r="AF116" s="47"/>
      <c r="AG116" s="40">
        <f t="shared" si="18"/>
        <v>0</v>
      </c>
      <c r="AH116" s="51">
        <f t="shared" si="19"/>
        <v>0</v>
      </c>
    </row>
    <row r="117" spans="1:34" ht="33" customHeight="1" thickTop="1" thickBot="1" x14ac:dyDescent="0.3">
      <c r="A117" s="40">
        <v>111</v>
      </c>
      <c r="B117" s="94" t="s">
        <v>53</v>
      </c>
      <c r="C117" s="92" t="s">
        <v>8</v>
      </c>
      <c r="D117" s="41"/>
      <c r="E117" s="41"/>
      <c r="F117" s="41"/>
      <c r="G117" s="41"/>
      <c r="H117" s="41"/>
      <c r="I117" s="38">
        <f t="shared" si="15"/>
        <v>0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0">
        <f t="shared" si="16"/>
        <v>0</v>
      </c>
      <c r="U117" s="47"/>
      <c r="V117" s="47"/>
      <c r="W117" s="47"/>
      <c r="X117" s="47"/>
      <c r="Y117" s="50">
        <f t="shared" si="17"/>
        <v>0</v>
      </c>
      <c r="Z117" s="47"/>
      <c r="AA117" s="47"/>
      <c r="AB117" s="47"/>
      <c r="AC117" s="47"/>
      <c r="AD117" s="47"/>
      <c r="AE117" s="47"/>
      <c r="AF117" s="47"/>
      <c r="AG117" s="40">
        <f t="shared" si="18"/>
        <v>0</v>
      </c>
      <c r="AH117" s="51">
        <f t="shared" si="19"/>
        <v>0</v>
      </c>
    </row>
    <row r="118" spans="1:34" ht="33" customHeight="1" thickTop="1" thickBot="1" x14ac:dyDescent="0.3">
      <c r="A118" s="40">
        <v>112</v>
      </c>
      <c r="B118" s="94" t="s">
        <v>53</v>
      </c>
      <c r="C118" s="92" t="s">
        <v>24</v>
      </c>
      <c r="D118" s="41"/>
      <c r="E118" s="41"/>
      <c r="F118" s="41"/>
      <c r="G118" s="41"/>
      <c r="H118" s="41"/>
      <c r="I118" s="38">
        <f t="shared" si="15"/>
        <v>0</v>
      </c>
      <c r="J118" s="41"/>
      <c r="K118" s="41">
        <v>24</v>
      </c>
      <c r="L118" s="41"/>
      <c r="M118" s="41"/>
      <c r="N118" s="41"/>
      <c r="O118" s="41"/>
      <c r="P118" s="41"/>
      <c r="Q118" s="41"/>
      <c r="R118" s="41"/>
      <c r="S118" s="41"/>
      <c r="T118" s="40">
        <f t="shared" si="16"/>
        <v>24</v>
      </c>
      <c r="U118" s="47"/>
      <c r="V118" s="47">
        <v>28</v>
      </c>
      <c r="W118" s="47"/>
      <c r="X118" s="47"/>
      <c r="Y118" s="50">
        <f t="shared" si="17"/>
        <v>28</v>
      </c>
      <c r="Z118" s="47"/>
      <c r="AA118" s="47"/>
      <c r="AB118" s="47"/>
      <c r="AC118" s="47"/>
      <c r="AD118" s="47"/>
      <c r="AE118" s="47"/>
      <c r="AF118" s="47"/>
      <c r="AG118" s="40">
        <f t="shared" si="18"/>
        <v>0</v>
      </c>
      <c r="AH118" s="51">
        <f t="shared" si="19"/>
        <v>52</v>
      </c>
    </row>
    <row r="119" spans="1:34" ht="33" customHeight="1" thickTop="1" thickBot="1" x14ac:dyDescent="0.3">
      <c r="A119" s="40">
        <v>113</v>
      </c>
      <c r="B119" s="94" t="s">
        <v>61</v>
      </c>
      <c r="C119" s="92" t="s">
        <v>25</v>
      </c>
      <c r="D119" s="41"/>
      <c r="E119" s="41"/>
      <c r="F119" s="41"/>
      <c r="G119" s="41"/>
      <c r="H119" s="41"/>
      <c r="I119" s="38">
        <f t="shared" si="15"/>
        <v>0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0">
        <f t="shared" si="16"/>
        <v>0</v>
      </c>
      <c r="U119" s="47"/>
      <c r="V119" s="47"/>
      <c r="W119" s="47"/>
      <c r="X119" s="47"/>
      <c r="Y119" s="50">
        <f t="shared" si="17"/>
        <v>0</v>
      </c>
      <c r="Z119" s="47"/>
      <c r="AA119" s="47"/>
      <c r="AB119" s="47"/>
      <c r="AC119" s="47"/>
      <c r="AD119" s="47"/>
      <c r="AE119" s="47"/>
      <c r="AF119" s="47"/>
      <c r="AG119" s="40">
        <f t="shared" si="18"/>
        <v>0</v>
      </c>
      <c r="AH119" s="51">
        <f t="shared" si="19"/>
        <v>0</v>
      </c>
    </row>
    <row r="120" spans="1:34" ht="33" customHeight="1" thickTop="1" thickBot="1" x14ac:dyDescent="0.3">
      <c r="A120" s="40">
        <v>114</v>
      </c>
      <c r="B120" s="94" t="s">
        <v>61</v>
      </c>
      <c r="C120" s="92" t="s">
        <v>175</v>
      </c>
      <c r="D120" s="41"/>
      <c r="E120" s="41"/>
      <c r="F120" s="41"/>
      <c r="G120" s="41"/>
      <c r="H120" s="41"/>
      <c r="I120" s="38">
        <f t="shared" si="15"/>
        <v>0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0">
        <f t="shared" si="16"/>
        <v>0</v>
      </c>
      <c r="U120" s="47"/>
      <c r="V120" s="47"/>
      <c r="W120" s="47"/>
      <c r="X120" s="47"/>
      <c r="Y120" s="50">
        <f t="shared" si="17"/>
        <v>0</v>
      </c>
      <c r="Z120" s="47"/>
      <c r="AA120" s="47"/>
      <c r="AB120" s="47"/>
      <c r="AC120" s="47"/>
      <c r="AD120" s="47"/>
      <c r="AE120" s="47"/>
      <c r="AF120" s="47"/>
      <c r="AG120" s="40">
        <f t="shared" si="18"/>
        <v>0</v>
      </c>
      <c r="AH120" s="51">
        <f t="shared" si="19"/>
        <v>0</v>
      </c>
    </row>
    <row r="121" spans="1:34" ht="33" customHeight="1" thickTop="1" thickBot="1" x14ac:dyDescent="0.3">
      <c r="A121" s="40">
        <v>115</v>
      </c>
      <c r="B121" s="94" t="s">
        <v>61</v>
      </c>
      <c r="C121" s="92" t="s">
        <v>176</v>
      </c>
      <c r="D121" s="41"/>
      <c r="E121" s="41"/>
      <c r="F121" s="41"/>
      <c r="G121" s="41"/>
      <c r="H121" s="41"/>
      <c r="I121" s="38">
        <f t="shared" si="15"/>
        <v>0</v>
      </c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0">
        <f t="shared" si="16"/>
        <v>0</v>
      </c>
      <c r="U121" s="47"/>
      <c r="V121" s="47"/>
      <c r="W121" s="47"/>
      <c r="X121" s="47"/>
      <c r="Y121" s="50">
        <f t="shared" si="17"/>
        <v>0</v>
      </c>
      <c r="Z121" s="47"/>
      <c r="AA121" s="47"/>
      <c r="AB121" s="47"/>
      <c r="AC121" s="47"/>
      <c r="AD121" s="47"/>
      <c r="AE121" s="47"/>
      <c r="AF121" s="47"/>
      <c r="AG121" s="40">
        <f t="shared" si="18"/>
        <v>0</v>
      </c>
      <c r="AH121" s="51">
        <f t="shared" si="19"/>
        <v>0</v>
      </c>
    </row>
    <row r="122" spans="1:34" ht="33" customHeight="1" thickTop="1" thickBot="1" x14ac:dyDescent="0.3">
      <c r="A122" s="40">
        <v>116</v>
      </c>
      <c r="B122" s="94" t="s">
        <v>61</v>
      </c>
      <c r="C122" s="92" t="s">
        <v>177</v>
      </c>
      <c r="D122" s="41"/>
      <c r="E122" s="41"/>
      <c r="F122" s="41"/>
      <c r="G122" s="41"/>
      <c r="H122" s="41"/>
      <c r="I122" s="38">
        <f t="shared" si="15"/>
        <v>0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0">
        <f t="shared" si="16"/>
        <v>0</v>
      </c>
      <c r="U122" s="47"/>
      <c r="V122" s="47"/>
      <c r="W122" s="47"/>
      <c r="X122" s="47"/>
      <c r="Y122" s="50">
        <f t="shared" si="17"/>
        <v>0</v>
      </c>
      <c r="Z122" s="47"/>
      <c r="AA122" s="47"/>
      <c r="AB122" s="47"/>
      <c r="AC122" s="47"/>
      <c r="AD122" s="47"/>
      <c r="AE122" s="47"/>
      <c r="AF122" s="47"/>
      <c r="AG122" s="40">
        <f t="shared" si="18"/>
        <v>0</v>
      </c>
      <c r="AH122" s="51">
        <f t="shared" si="19"/>
        <v>0</v>
      </c>
    </row>
    <row r="123" spans="1:34" ht="33" customHeight="1" thickTop="1" thickBot="1" x14ac:dyDescent="0.3">
      <c r="A123" s="40">
        <v>117</v>
      </c>
      <c r="B123" s="94" t="s">
        <v>61</v>
      </c>
      <c r="C123" s="92" t="s">
        <v>60</v>
      </c>
      <c r="D123" s="41"/>
      <c r="E123" s="41"/>
      <c r="F123" s="41"/>
      <c r="G123" s="41"/>
      <c r="H123" s="41"/>
      <c r="I123" s="38">
        <f t="shared" si="15"/>
        <v>0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0">
        <f t="shared" si="16"/>
        <v>0</v>
      </c>
      <c r="U123" s="47"/>
      <c r="V123" s="47"/>
      <c r="W123" s="47"/>
      <c r="X123" s="47"/>
      <c r="Y123" s="50">
        <f t="shared" si="17"/>
        <v>0</v>
      </c>
      <c r="Z123" s="47"/>
      <c r="AA123" s="47"/>
      <c r="AB123" s="47"/>
      <c r="AC123" s="47"/>
      <c r="AD123" s="47"/>
      <c r="AE123" s="47"/>
      <c r="AF123" s="47"/>
      <c r="AG123" s="40">
        <f t="shared" si="18"/>
        <v>0</v>
      </c>
      <c r="AH123" s="51">
        <f t="shared" si="19"/>
        <v>0</v>
      </c>
    </row>
    <row r="124" spans="1:34" ht="33" customHeight="1" thickTop="1" thickBot="1" x14ac:dyDescent="0.3">
      <c r="A124" s="40">
        <v>118</v>
      </c>
      <c r="B124" s="94" t="s">
        <v>61</v>
      </c>
      <c r="C124" s="92" t="s">
        <v>178</v>
      </c>
      <c r="D124" s="41"/>
      <c r="E124" s="41"/>
      <c r="F124" s="41"/>
      <c r="G124" s="41"/>
      <c r="H124" s="41"/>
      <c r="I124" s="38">
        <f t="shared" si="15"/>
        <v>0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0">
        <f t="shared" si="16"/>
        <v>0</v>
      </c>
      <c r="U124" s="47"/>
      <c r="V124" s="47"/>
      <c r="W124" s="47"/>
      <c r="X124" s="47"/>
      <c r="Y124" s="50">
        <f t="shared" si="17"/>
        <v>0</v>
      </c>
      <c r="Z124" s="47"/>
      <c r="AA124" s="47"/>
      <c r="AB124" s="47"/>
      <c r="AC124" s="47"/>
      <c r="AD124" s="47"/>
      <c r="AE124" s="47"/>
      <c r="AF124" s="47"/>
      <c r="AG124" s="40">
        <f t="shared" si="18"/>
        <v>0</v>
      </c>
      <c r="AH124" s="51">
        <f t="shared" si="19"/>
        <v>0</v>
      </c>
    </row>
    <row r="125" spans="1:34" ht="33" customHeight="1" thickTop="1" thickBot="1" x14ac:dyDescent="0.3">
      <c r="A125" s="40">
        <v>119</v>
      </c>
      <c r="B125" s="94" t="s">
        <v>61</v>
      </c>
      <c r="C125" s="92" t="s">
        <v>179</v>
      </c>
      <c r="D125" s="41"/>
      <c r="E125" s="41"/>
      <c r="F125" s="41"/>
      <c r="G125" s="41"/>
      <c r="H125" s="41"/>
      <c r="I125" s="38">
        <f t="shared" si="15"/>
        <v>0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0">
        <f t="shared" si="16"/>
        <v>0</v>
      </c>
      <c r="U125" s="47"/>
      <c r="V125" s="47"/>
      <c r="W125" s="47"/>
      <c r="X125" s="47"/>
      <c r="Y125" s="50">
        <f t="shared" si="17"/>
        <v>0</v>
      </c>
      <c r="Z125" s="47"/>
      <c r="AA125" s="47"/>
      <c r="AB125" s="47"/>
      <c r="AC125" s="47"/>
      <c r="AD125" s="47"/>
      <c r="AE125" s="47"/>
      <c r="AF125" s="47"/>
      <c r="AG125" s="40">
        <f t="shared" si="18"/>
        <v>0</v>
      </c>
      <c r="AH125" s="51">
        <f t="shared" si="19"/>
        <v>0</v>
      </c>
    </row>
    <row r="126" spans="1:34" ht="33" customHeight="1" thickTop="1" thickBot="1" x14ac:dyDescent="0.3">
      <c r="A126" s="40">
        <v>120</v>
      </c>
      <c r="B126" s="94" t="s">
        <v>61</v>
      </c>
      <c r="C126" s="92" t="s">
        <v>180</v>
      </c>
      <c r="D126" s="41">
        <v>1</v>
      </c>
      <c r="E126" s="41"/>
      <c r="F126" s="41"/>
      <c r="G126" s="41"/>
      <c r="H126" s="41"/>
      <c r="I126" s="38">
        <f t="shared" si="15"/>
        <v>1</v>
      </c>
      <c r="J126" s="41"/>
      <c r="K126" s="41"/>
      <c r="L126" s="41"/>
      <c r="M126" s="41"/>
      <c r="N126" s="41">
        <v>1</v>
      </c>
      <c r="O126" s="41"/>
      <c r="P126" s="41"/>
      <c r="Q126" s="41"/>
      <c r="R126" s="41">
        <v>8</v>
      </c>
      <c r="S126" s="41"/>
      <c r="T126" s="40">
        <f t="shared" si="16"/>
        <v>9</v>
      </c>
      <c r="U126" s="47"/>
      <c r="V126" s="47"/>
      <c r="W126" s="47"/>
      <c r="X126" s="47"/>
      <c r="Y126" s="50">
        <f t="shared" si="17"/>
        <v>0</v>
      </c>
      <c r="Z126" s="47"/>
      <c r="AA126" s="47"/>
      <c r="AB126" s="47"/>
      <c r="AC126" s="47"/>
      <c r="AD126" s="47"/>
      <c r="AE126" s="47"/>
      <c r="AF126" s="47"/>
      <c r="AG126" s="40">
        <f t="shared" si="18"/>
        <v>0</v>
      </c>
      <c r="AH126" s="51">
        <f t="shared" si="19"/>
        <v>10</v>
      </c>
    </row>
    <row r="127" spans="1:34" ht="33" customHeight="1" thickTop="1" thickBot="1" x14ac:dyDescent="0.3">
      <c r="A127" s="40">
        <v>121</v>
      </c>
      <c r="B127" s="94" t="s">
        <v>59</v>
      </c>
      <c r="C127" s="92" t="s">
        <v>181</v>
      </c>
      <c r="D127" s="41"/>
      <c r="E127" s="41"/>
      <c r="F127" s="41">
        <v>68</v>
      </c>
      <c r="G127" s="41"/>
      <c r="H127" s="41"/>
      <c r="I127" s="38">
        <f t="shared" si="15"/>
        <v>68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0">
        <f t="shared" si="16"/>
        <v>0</v>
      </c>
      <c r="U127" s="47">
        <v>34</v>
      </c>
      <c r="V127" s="47"/>
      <c r="W127" s="47"/>
      <c r="X127" s="47"/>
      <c r="Y127" s="50">
        <f t="shared" si="17"/>
        <v>34</v>
      </c>
      <c r="Z127" s="47"/>
      <c r="AA127" s="47"/>
      <c r="AB127" s="47"/>
      <c r="AC127" s="47"/>
      <c r="AD127" s="47"/>
      <c r="AE127" s="47"/>
      <c r="AF127" s="47"/>
      <c r="AG127" s="40">
        <f t="shared" si="18"/>
        <v>0</v>
      </c>
      <c r="AH127" s="51">
        <f t="shared" si="19"/>
        <v>102</v>
      </c>
    </row>
    <row r="128" spans="1:34" ht="33" customHeight="1" thickTop="1" thickBot="1" x14ac:dyDescent="0.3">
      <c r="A128" s="40">
        <v>122</v>
      </c>
      <c r="B128" s="94" t="s">
        <v>59</v>
      </c>
      <c r="C128" s="92" t="s">
        <v>182</v>
      </c>
      <c r="D128" s="41"/>
      <c r="E128" s="41"/>
      <c r="F128" s="41"/>
      <c r="G128" s="41"/>
      <c r="H128" s="41"/>
      <c r="I128" s="38">
        <f t="shared" si="15"/>
        <v>0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0">
        <f t="shared" si="16"/>
        <v>0</v>
      </c>
      <c r="U128" s="47"/>
      <c r="V128" s="47"/>
      <c r="W128" s="47"/>
      <c r="X128" s="47"/>
      <c r="Y128" s="50">
        <f t="shared" si="17"/>
        <v>0</v>
      </c>
      <c r="Z128" s="47"/>
      <c r="AA128" s="47"/>
      <c r="AB128" s="47"/>
      <c r="AC128" s="47"/>
      <c r="AD128" s="47"/>
      <c r="AE128" s="47"/>
      <c r="AF128" s="47"/>
      <c r="AG128" s="40">
        <f t="shared" si="18"/>
        <v>0</v>
      </c>
      <c r="AH128" s="51">
        <f t="shared" si="19"/>
        <v>0</v>
      </c>
    </row>
    <row r="129" spans="1:34" ht="33" customHeight="1" thickTop="1" thickBot="1" x14ac:dyDescent="0.3">
      <c r="A129" s="40">
        <v>123</v>
      </c>
      <c r="B129" s="94" t="s">
        <v>55</v>
      </c>
      <c r="C129" s="92" t="s">
        <v>183</v>
      </c>
      <c r="D129" s="41"/>
      <c r="E129" s="41"/>
      <c r="F129" s="41"/>
      <c r="G129" s="41"/>
      <c r="H129" s="41"/>
      <c r="I129" s="38">
        <f t="shared" si="15"/>
        <v>0</v>
      </c>
      <c r="J129" s="41"/>
      <c r="K129" s="41"/>
      <c r="L129" s="41"/>
      <c r="M129" s="41"/>
      <c r="N129" s="41"/>
      <c r="O129" s="41"/>
      <c r="P129" s="41"/>
      <c r="Q129" s="41"/>
      <c r="R129" s="41">
        <v>8</v>
      </c>
      <c r="S129" s="41"/>
      <c r="T129" s="40">
        <f t="shared" si="16"/>
        <v>8</v>
      </c>
      <c r="U129" s="47"/>
      <c r="V129" s="47"/>
      <c r="W129" s="47"/>
      <c r="X129" s="47"/>
      <c r="Y129" s="50">
        <f t="shared" si="17"/>
        <v>0</v>
      </c>
      <c r="Z129" s="47"/>
      <c r="AA129" s="47"/>
      <c r="AB129" s="47"/>
      <c r="AC129" s="47"/>
      <c r="AD129" s="47"/>
      <c r="AE129" s="47"/>
      <c r="AF129" s="47"/>
      <c r="AG129" s="40">
        <f t="shared" si="18"/>
        <v>0</v>
      </c>
      <c r="AH129" s="51">
        <f t="shared" si="19"/>
        <v>8</v>
      </c>
    </row>
    <row r="130" spans="1:34" ht="33" customHeight="1" thickTop="1" thickBot="1" x14ac:dyDescent="0.3">
      <c r="A130" s="40">
        <v>124</v>
      </c>
      <c r="B130" s="94" t="s">
        <v>59</v>
      </c>
      <c r="C130" s="92" t="s">
        <v>184</v>
      </c>
      <c r="D130" s="41"/>
      <c r="E130" s="41"/>
      <c r="F130" s="41"/>
      <c r="G130" s="41"/>
      <c r="H130" s="41"/>
      <c r="I130" s="38">
        <f t="shared" si="15"/>
        <v>0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0">
        <f t="shared" si="16"/>
        <v>0</v>
      </c>
      <c r="U130" s="47"/>
      <c r="V130" s="47"/>
      <c r="W130" s="47">
        <v>31</v>
      </c>
      <c r="X130" s="47"/>
      <c r="Y130" s="50">
        <f t="shared" si="17"/>
        <v>31</v>
      </c>
      <c r="Z130" s="47"/>
      <c r="AA130" s="47"/>
      <c r="AB130" s="47"/>
      <c r="AC130" s="47"/>
      <c r="AD130" s="47"/>
      <c r="AE130" s="47"/>
      <c r="AF130" s="47"/>
      <c r="AG130" s="40">
        <f t="shared" si="18"/>
        <v>0</v>
      </c>
      <c r="AH130" s="51">
        <f t="shared" si="19"/>
        <v>31</v>
      </c>
    </row>
    <row r="131" spans="1:34" ht="33" customHeight="1" thickTop="1" thickBot="1" x14ac:dyDescent="0.3">
      <c r="A131" s="40">
        <v>125</v>
      </c>
      <c r="B131" s="95" t="s">
        <v>63</v>
      </c>
      <c r="C131" s="92" t="s">
        <v>185</v>
      </c>
      <c r="D131" s="41"/>
      <c r="E131" s="41"/>
      <c r="F131" s="41"/>
      <c r="G131" s="41"/>
      <c r="H131" s="41"/>
      <c r="I131" s="38">
        <f t="shared" si="15"/>
        <v>0</v>
      </c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0">
        <f t="shared" si="16"/>
        <v>0</v>
      </c>
      <c r="U131" s="47"/>
      <c r="V131" s="47"/>
      <c r="W131" s="47"/>
      <c r="X131" s="47"/>
      <c r="Y131" s="50">
        <f t="shared" si="17"/>
        <v>0</v>
      </c>
      <c r="Z131" s="47"/>
      <c r="AA131" s="47"/>
      <c r="AB131" s="47"/>
      <c r="AC131" s="47"/>
      <c r="AD131" s="47"/>
      <c r="AE131" s="47"/>
      <c r="AF131" s="47"/>
      <c r="AG131" s="40">
        <f t="shared" si="18"/>
        <v>0</v>
      </c>
      <c r="AH131" s="51">
        <f t="shared" si="19"/>
        <v>0</v>
      </c>
    </row>
    <row r="132" spans="1:34" ht="33" customHeight="1" thickTop="1" thickBot="1" x14ac:dyDescent="0.3">
      <c r="A132" s="40">
        <v>126</v>
      </c>
      <c r="B132" s="95" t="s">
        <v>63</v>
      </c>
      <c r="C132" s="92" t="s">
        <v>186</v>
      </c>
      <c r="D132" s="41"/>
      <c r="E132" s="41"/>
      <c r="F132" s="41"/>
      <c r="G132" s="41"/>
      <c r="H132" s="41"/>
      <c r="I132" s="38">
        <f t="shared" si="15"/>
        <v>0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0">
        <f t="shared" si="16"/>
        <v>0</v>
      </c>
      <c r="U132" s="47"/>
      <c r="V132" s="47"/>
      <c r="W132" s="47"/>
      <c r="X132" s="47"/>
      <c r="Y132" s="50">
        <f t="shared" si="17"/>
        <v>0</v>
      </c>
      <c r="Z132" s="47"/>
      <c r="AA132" s="47"/>
      <c r="AB132" s="47"/>
      <c r="AC132" s="47"/>
      <c r="AD132" s="47"/>
      <c r="AE132" s="47"/>
      <c r="AF132" s="47"/>
      <c r="AG132" s="40">
        <f t="shared" si="18"/>
        <v>0</v>
      </c>
      <c r="AH132" s="51">
        <f t="shared" si="19"/>
        <v>0</v>
      </c>
    </row>
    <row r="133" spans="1:34" ht="33" customHeight="1" thickTop="1" thickBot="1" x14ac:dyDescent="0.3">
      <c r="A133" s="40">
        <v>127</v>
      </c>
      <c r="B133" s="95" t="s">
        <v>63</v>
      </c>
      <c r="C133" s="92" t="s">
        <v>64</v>
      </c>
      <c r="D133" s="41"/>
      <c r="E133" s="41"/>
      <c r="F133" s="41"/>
      <c r="G133" s="41"/>
      <c r="H133" s="41"/>
      <c r="I133" s="38">
        <f t="shared" si="15"/>
        <v>0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0">
        <f t="shared" si="16"/>
        <v>0</v>
      </c>
      <c r="U133" s="47"/>
      <c r="V133" s="47"/>
      <c r="W133" s="47"/>
      <c r="X133" s="47"/>
      <c r="Y133" s="50">
        <f t="shared" si="17"/>
        <v>0</v>
      </c>
      <c r="Z133" s="47"/>
      <c r="AA133" s="47"/>
      <c r="AB133" s="47"/>
      <c r="AC133" s="47"/>
      <c r="AD133" s="47"/>
      <c r="AE133" s="47"/>
      <c r="AF133" s="47"/>
      <c r="AG133" s="40">
        <f t="shared" si="18"/>
        <v>0</v>
      </c>
      <c r="AH133" s="51">
        <f t="shared" si="19"/>
        <v>0</v>
      </c>
    </row>
    <row r="134" spans="1:34" ht="33" customHeight="1" thickTop="1" thickBot="1" x14ac:dyDescent="0.3">
      <c r="A134" s="40">
        <v>128</v>
      </c>
      <c r="B134" s="95" t="s">
        <v>63</v>
      </c>
      <c r="C134" s="92" t="s">
        <v>65</v>
      </c>
      <c r="D134" s="41"/>
      <c r="E134" s="41"/>
      <c r="F134" s="41"/>
      <c r="G134" s="41"/>
      <c r="H134" s="41"/>
      <c r="I134" s="38">
        <f t="shared" si="15"/>
        <v>0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0">
        <f t="shared" si="16"/>
        <v>0</v>
      </c>
      <c r="U134" s="47"/>
      <c r="V134" s="47"/>
      <c r="W134" s="47"/>
      <c r="X134" s="47"/>
      <c r="Y134" s="50">
        <f t="shared" si="17"/>
        <v>0</v>
      </c>
      <c r="Z134" s="47"/>
      <c r="AA134" s="47"/>
      <c r="AB134" s="47"/>
      <c r="AC134" s="47"/>
      <c r="AD134" s="47"/>
      <c r="AE134" s="47"/>
      <c r="AF134" s="47"/>
      <c r="AG134" s="40">
        <f t="shared" si="18"/>
        <v>0</v>
      </c>
      <c r="AH134" s="51">
        <f t="shared" si="19"/>
        <v>0</v>
      </c>
    </row>
    <row r="135" spans="1:34" ht="33" customHeight="1" thickTop="1" thickBot="1" x14ac:dyDescent="0.3">
      <c r="A135" s="40">
        <v>129</v>
      </c>
      <c r="B135" s="95" t="s">
        <v>63</v>
      </c>
      <c r="C135" s="92" t="s">
        <v>66</v>
      </c>
      <c r="D135" s="41"/>
      <c r="E135" s="41"/>
      <c r="F135" s="41"/>
      <c r="G135" s="41"/>
      <c r="H135" s="41"/>
      <c r="I135" s="38">
        <f t="shared" ref="I135:I153" si="20">SUM(D135:H135)</f>
        <v>0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0">
        <f t="shared" ref="T135:T153" si="21">SUM(J135:S135)</f>
        <v>0</v>
      </c>
      <c r="U135" s="47"/>
      <c r="V135" s="47"/>
      <c r="W135" s="47"/>
      <c r="X135" s="47"/>
      <c r="Y135" s="50">
        <f t="shared" ref="Y135:Y153" si="22">SUM(U135:X135)</f>
        <v>0</v>
      </c>
      <c r="Z135" s="47"/>
      <c r="AA135" s="47"/>
      <c r="AB135" s="47"/>
      <c r="AC135" s="47"/>
      <c r="AD135" s="47"/>
      <c r="AE135" s="47"/>
      <c r="AF135" s="47"/>
      <c r="AG135" s="40">
        <f t="shared" ref="AG135" si="23">SUM(Z135:AF135)</f>
        <v>0</v>
      </c>
      <c r="AH135" s="51">
        <f t="shared" ref="AH135:AH155" si="24">I135+T135+Y135+AG135</f>
        <v>0</v>
      </c>
    </row>
    <row r="136" spans="1:34" ht="33" customHeight="1" thickTop="1" thickBot="1" x14ac:dyDescent="0.3">
      <c r="A136" s="40">
        <v>130</v>
      </c>
      <c r="B136" s="95" t="s">
        <v>63</v>
      </c>
      <c r="C136" s="92" t="s">
        <v>67</v>
      </c>
      <c r="D136" s="41"/>
      <c r="E136" s="41"/>
      <c r="F136" s="41"/>
      <c r="G136" s="41"/>
      <c r="H136" s="41"/>
      <c r="I136" s="38">
        <f t="shared" si="20"/>
        <v>0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0">
        <f t="shared" si="21"/>
        <v>0</v>
      </c>
      <c r="U136" s="47"/>
      <c r="V136" s="47"/>
      <c r="W136" s="47"/>
      <c r="X136" s="47"/>
      <c r="Y136" s="50">
        <f t="shared" si="22"/>
        <v>0</v>
      </c>
      <c r="Z136" s="47"/>
      <c r="AA136" s="47"/>
      <c r="AB136" s="47"/>
      <c r="AC136" s="47"/>
      <c r="AD136" s="47"/>
      <c r="AE136" s="47"/>
      <c r="AF136" s="47"/>
      <c r="AG136" s="40">
        <f t="shared" ref="AG136:AG152" si="25">SUM(Z136:AF136)</f>
        <v>0</v>
      </c>
      <c r="AH136" s="51">
        <f t="shared" si="24"/>
        <v>0</v>
      </c>
    </row>
    <row r="137" spans="1:34" ht="33" customHeight="1" thickTop="1" thickBot="1" x14ac:dyDescent="0.3">
      <c r="A137" s="40">
        <v>131</v>
      </c>
      <c r="B137" s="95" t="s">
        <v>63</v>
      </c>
      <c r="C137" s="92" t="s">
        <v>68</v>
      </c>
      <c r="D137" s="41"/>
      <c r="E137" s="41"/>
      <c r="F137" s="41"/>
      <c r="G137" s="41"/>
      <c r="H137" s="41"/>
      <c r="I137" s="38">
        <f t="shared" si="20"/>
        <v>0</v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0">
        <f t="shared" si="21"/>
        <v>0</v>
      </c>
      <c r="U137" s="47"/>
      <c r="V137" s="47"/>
      <c r="W137" s="47"/>
      <c r="X137" s="47"/>
      <c r="Y137" s="50">
        <f t="shared" si="22"/>
        <v>0</v>
      </c>
      <c r="Z137" s="47"/>
      <c r="AA137" s="47"/>
      <c r="AB137" s="47"/>
      <c r="AC137" s="47"/>
      <c r="AD137" s="47"/>
      <c r="AE137" s="47"/>
      <c r="AF137" s="47"/>
      <c r="AG137" s="40">
        <f t="shared" si="25"/>
        <v>0</v>
      </c>
      <c r="AH137" s="51">
        <f t="shared" si="24"/>
        <v>0</v>
      </c>
    </row>
    <row r="138" spans="1:34" ht="33" customHeight="1" thickTop="1" thickBot="1" x14ac:dyDescent="0.3">
      <c r="A138" s="40">
        <v>132</v>
      </c>
      <c r="B138" s="95" t="s">
        <v>63</v>
      </c>
      <c r="C138" s="92" t="s">
        <v>69</v>
      </c>
      <c r="D138" s="41"/>
      <c r="E138" s="41"/>
      <c r="F138" s="41"/>
      <c r="G138" s="41"/>
      <c r="H138" s="41"/>
      <c r="I138" s="38">
        <f t="shared" si="20"/>
        <v>0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0">
        <f t="shared" si="21"/>
        <v>0</v>
      </c>
      <c r="U138" s="47"/>
      <c r="V138" s="47"/>
      <c r="W138" s="47"/>
      <c r="X138" s="47"/>
      <c r="Y138" s="50">
        <f t="shared" si="22"/>
        <v>0</v>
      </c>
      <c r="Z138" s="47"/>
      <c r="AA138" s="47"/>
      <c r="AB138" s="47"/>
      <c r="AC138" s="47"/>
      <c r="AD138" s="47"/>
      <c r="AE138" s="47"/>
      <c r="AF138" s="47"/>
      <c r="AG138" s="40">
        <f t="shared" si="25"/>
        <v>0</v>
      </c>
      <c r="AH138" s="51">
        <f t="shared" si="24"/>
        <v>0</v>
      </c>
    </row>
    <row r="139" spans="1:34" ht="33" customHeight="1" thickTop="1" thickBot="1" x14ac:dyDescent="0.3">
      <c r="A139" s="40">
        <v>133</v>
      </c>
      <c r="B139" s="95" t="s">
        <v>63</v>
      </c>
      <c r="C139" s="92" t="s">
        <v>70</v>
      </c>
      <c r="D139" s="41"/>
      <c r="E139" s="41"/>
      <c r="F139" s="41"/>
      <c r="G139" s="41"/>
      <c r="H139" s="41"/>
      <c r="I139" s="38">
        <f t="shared" si="20"/>
        <v>0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0">
        <f t="shared" si="21"/>
        <v>0</v>
      </c>
      <c r="U139" s="47"/>
      <c r="V139" s="47"/>
      <c r="W139" s="47"/>
      <c r="X139" s="47"/>
      <c r="Y139" s="50">
        <f t="shared" si="22"/>
        <v>0</v>
      </c>
      <c r="Z139" s="47"/>
      <c r="AA139" s="47"/>
      <c r="AB139" s="47"/>
      <c r="AC139" s="47"/>
      <c r="AD139" s="47"/>
      <c r="AE139" s="47"/>
      <c r="AF139" s="47"/>
      <c r="AG139" s="40">
        <f t="shared" si="25"/>
        <v>0</v>
      </c>
      <c r="AH139" s="51">
        <f t="shared" si="24"/>
        <v>0</v>
      </c>
    </row>
    <row r="140" spans="1:34" ht="33" customHeight="1" thickTop="1" thickBot="1" x14ac:dyDescent="0.3">
      <c r="A140" s="40">
        <v>134</v>
      </c>
      <c r="B140" s="95" t="s">
        <v>63</v>
      </c>
      <c r="C140" s="92" t="s">
        <v>71</v>
      </c>
      <c r="D140" s="41"/>
      <c r="E140" s="41"/>
      <c r="F140" s="41"/>
      <c r="G140" s="41"/>
      <c r="H140" s="41"/>
      <c r="I140" s="38">
        <f t="shared" si="20"/>
        <v>0</v>
      </c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0">
        <f t="shared" si="21"/>
        <v>0</v>
      </c>
      <c r="U140" s="47"/>
      <c r="V140" s="47"/>
      <c r="W140" s="47"/>
      <c r="X140" s="47"/>
      <c r="Y140" s="50">
        <f t="shared" si="22"/>
        <v>0</v>
      </c>
      <c r="Z140" s="47"/>
      <c r="AA140" s="47"/>
      <c r="AB140" s="47"/>
      <c r="AC140" s="47"/>
      <c r="AD140" s="47"/>
      <c r="AE140" s="47"/>
      <c r="AF140" s="47"/>
      <c r="AG140" s="40">
        <f t="shared" si="25"/>
        <v>0</v>
      </c>
      <c r="AH140" s="51">
        <f t="shared" si="24"/>
        <v>0</v>
      </c>
    </row>
    <row r="141" spans="1:34" ht="33" customHeight="1" thickTop="1" thickBot="1" x14ac:dyDescent="0.3">
      <c r="A141" s="40">
        <v>135</v>
      </c>
      <c r="B141" s="95" t="s">
        <v>63</v>
      </c>
      <c r="C141" s="92" t="s">
        <v>72</v>
      </c>
      <c r="D141" s="41"/>
      <c r="E141" s="41"/>
      <c r="F141" s="41"/>
      <c r="G141" s="41"/>
      <c r="H141" s="41"/>
      <c r="I141" s="38">
        <f t="shared" si="20"/>
        <v>0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0">
        <f t="shared" si="21"/>
        <v>0</v>
      </c>
      <c r="U141" s="47"/>
      <c r="V141" s="47"/>
      <c r="W141" s="47"/>
      <c r="X141" s="47"/>
      <c r="Y141" s="50">
        <f t="shared" si="22"/>
        <v>0</v>
      </c>
      <c r="Z141" s="47"/>
      <c r="AA141" s="47"/>
      <c r="AB141" s="47"/>
      <c r="AC141" s="47"/>
      <c r="AD141" s="47"/>
      <c r="AE141" s="47"/>
      <c r="AF141" s="47"/>
      <c r="AG141" s="40">
        <f t="shared" si="25"/>
        <v>0</v>
      </c>
      <c r="AH141" s="51">
        <f t="shared" si="24"/>
        <v>0</v>
      </c>
    </row>
    <row r="142" spans="1:34" ht="33" customHeight="1" thickTop="1" thickBot="1" x14ac:dyDescent="0.3">
      <c r="A142" s="40">
        <v>136</v>
      </c>
      <c r="B142" s="95" t="s">
        <v>63</v>
      </c>
      <c r="C142" s="92" t="s">
        <v>73</v>
      </c>
      <c r="D142" s="41"/>
      <c r="E142" s="41"/>
      <c r="F142" s="41"/>
      <c r="G142" s="41"/>
      <c r="H142" s="41">
        <v>1</v>
      </c>
      <c r="I142" s="38">
        <f t="shared" si="20"/>
        <v>1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0">
        <f t="shared" si="21"/>
        <v>0</v>
      </c>
      <c r="U142" s="47"/>
      <c r="V142" s="47"/>
      <c r="W142" s="47"/>
      <c r="X142" s="47"/>
      <c r="Y142" s="50">
        <f t="shared" si="22"/>
        <v>0</v>
      </c>
      <c r="Z142" s="47"/>
      <c r="AA142" s="47"/>
      <c r="AB142" s="47"/>
      <c r="AC142" s="47"/>
      <c r="AD142" s="47"/>
      <c r="AE142" s="47"/>
      <c r="AF142" s="47"/>
      <c r="AG142" s="40">
        <f t="shared" si="25"/>
        <v>0</v>
      </c>
      <c r="AH142" s="51">
        <f t="shared" si="24"/>
        <v>1</v>
      </c>
    </row>
    <row r="143" spans="1:34" ht="33" customHeight="1" thickTop="1" thickBot="1" x14ac:dyDescent="0.3">
      <c r="A143" s="40">
        <v>137</v>
      </c>
      <c r="B143" s="95" t="s">
        <v>63</v>
      </c>
      <c r="C143" s="92" t="s">
        <v>74</v>
      </c>
      <c r="D143" s="41"/>
      <c r="E143" s="41"/>
      <c r="F143" s="41"/>
      <c r="G143" s="41"/>
      <c r="H143" s="41"/>
      <c r="I143" s="38">
        <f t="shared" si="20"/>
        <v>0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0">
        <f t="shared" si="21"/>
        <v>0</v>
      </c>
      <c r="U143" s="47"/>
      <c r="V143" s="47"/>
      <c r="W143" s="47"/>
      <c r="X143" s="47"/>
      <c r="Y143" s="50">
        <f t="shared" si="22"/>
        <v>0</v>
      </c>
      <c r="Z143" s="47"/>
      <c r="AA143" s="47"/>
      <c r="AB143" s="47"/>
      <c r="AC143" s="47"/>
      <c r="AD143" s="47"/>
      <c r="AE143" s="47"/>
      <c r="AF143" s="47"/>
      <c r="AG143" s="40">
        <f t="shared" si="25"/>
        <v>0</v>
      </c>
      <c r="AH143" s="51">
        <f t="shared" si="24"/>
        <v>0</v>
      </c>
    </row>
    <row r="144" spans="1:34" ht="33" customHeight="1" thickTop="1" thickBot="1" x14ac:dyDescent="0.3">
      <c r="A144" s="40">
        <v>138</v>
      </c>
      <c r="B144" s="95" t="s">
        <v>63</v>
      </c>
      <c r="C144" s="92" t="s">
        <v>75</v>
      </c>
      <c r="D144" s="41"/>
      <c r="E144" s="41"/>
      <c r="F144" s="41"/>
      <c r="G144" s="41"/>
      <c r="H144" s="41"/>
      <c r="I144" s="38">
        <f t="shared" si="20"/>
        <v>0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0">
        <f t="shared" si="21"/>
        <v>0</v>
      </c>
      <c r="U144" s="47"/>
      <c r="V144" s="47"/>
      <c r="W144" s="47"/>
      <c r="X144" s="47"/>
      <c r="Y144" s="50">
        <f t="shared" si="22"/>
        <v>0</v>
      </c>
      <c r="Z144" s="47"/>
      <c r="AA144" s="47"/>
      <c r="AB144" s="47"/>
      <c r="AC144" s="47"/>
      <c r="AD144" s="47"/>
      <c r="AE144" s="47"/>
      <c r="AF144" s="47"/>
      <c r="AG144" s="40">
        <f t="shared" si="25"/>
        <v>0</v>
      </c>
      <c r="AH144" s="51">
        <f t="shared" si="24"/>
        <v>0</v>
      </c>
    </row>
    <row r="145" spans="1:34" ht="33" customHeight="1" thickTop="1" thickBot="1" x14ac:dyDescent="0.3">
      <c r="A145" s="40">
        <v>139</v>
      </c>
      <c r="B145" s="95" t="s">
        <v>63</v>
      </c>
      <c r="C145" s="92" t="s">
        <v>76</v>
      </c>
      <c r="D145" s="41"/>
      <c r="E145" s="41"/>
      <c r="F145" s="41"/>
      <c r="G145" s="41"/>
      <c r="H145" s="41"/>
      <c r="I145" s="38">
        <f t="shared" si="20"/>
        <v>0</v>
      </c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0">
        <f t="shared" si="21"/>
        <v>0</v>
      </c>
      <c r="U145" s="47"/>
      <c r="V145" s="47"/>
      <c r="W145" s="47"/>
      <c r="X145" s="47"/>
      <c r="Y145" s="50">
        <f t="shared" si="22"/>
        <v>0</v>
      </c>
      <c r="Z145" s="47"/>
      <c r="AA145" s="47"/>
      <c r="AB145" s="47"/>
      <c r="AC145" s="47"/>
      <c r="AD145" s="47"/>
      <c r="AE145" s="47"/>
      <c r="AF145" s="47"/>
      <c r="AG145" s="40">
        <f t="shared" si="25"/>
        <v>0</v>
      </c>
      <c r="AH145" s="51">
        <f t="shared" si="24"/>
        <v>0</v>
      </c>
    </row>
    <row r="146" spans="1:34" ht="33" customHeight="1" thickTop="1" thickBot="1" x14ac:dyDescent="0.3">
      <c r="A146" s="40">
        <v>140</v>
      </c>
      <c r="B146" s="95" t="s">
        <v>63</v>
      </c>
      <c r="C146" s="92" t="s">
        <v>77</v>
      </c>
      <c r="D146" s="41"/>
      <c r="E146" s="41"/>
      <c r="F146" s="41"/>
      <c r="G146" s="41"/>
      <c r="H146" s="41"/>
      <c r="I146" s="38">
        <f t="shared" si="20"/>
        <v>0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0">
        <f t="shared" si="21"/>
        <v>0</v>
      </c>
      <c r="U146" s="47"/>
      <c r="V146" s="47"/>
      <c r="W146" s="47"/>
      <c r="X146" s="47"/>
      <c r="Y146" s="50">
        <f t="shared" si="22"/>
        <v>0</v>
      </c>
      <c r="Z146" s="47"/>
      <c r="AA146" s="47"/>
      <c r="AB146" s="47"/>
      <c r="AC146" s="47"/>
      <c r="AD146" s="47"/>
      <c r="AE146" s="47"/>
      <c r="AF146" s="47"/>
      <c r="AG146" s="40">
        <f t="shared" si="25"/>
        <v>0</v>
      </c>
      <c r="AH146" s="51">
        <f t="shared" si="24"/>
        <v>0</v>
      </c>
    </row>
    <row r="147" spans="1:34" ht="33" customHeight="1" thickTop="1" thickBot="1" x14ac:dyDescent="0.3">
      <c r="A147" s="40">
        <v>141</v>
      </c>
      <c r="B147" s="95" t="s">
        <v>63</v>
      </c>
      <c r="C147" s="92" t="s">
        <v>78</v>
      </c>
      <c r="D147" s="41"/>
      <c r="E147" s="41"/>
      <c r="F147" s="41"/>
      <c r="G147" s="41"/>
      <c r="H147" s="41"/>
      <c r="I147" s="38">
        <f t="shared" si="20"/>
        <v>0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0">
        <f t="shared" si="21"/>
        <v>0</v>
      </c>
      <c r="U147" s="47"/>
      <c r="V147" s="47"/>
      <c r="W147" s="47"/>
      <c r="X147" s="47"/>
      <c r="Y147" s="50">
        <f t="shared" si="22"/>
        <v>0</v>
      </c>
      <c r="Z147" s="47"/>
      <c r="AA147" s="47"/>
      <c r="AB147" s="47"/>
      <c r="AC147" s="47"/>
      <c r="AD147" s="47"/>
      <c r="AE147" s="47"/>
      <c r="AF147" s="47"/>
      <c r="AG147" s="40">
        <f t="shared" si="25"/>
        <v>0</v>
      </c>
      <c r="AH147" s="51">
        <f t="shared" si="24"/>
        <v>0</v>
      </c>
    </row>
    <row r="148" spans="1:34" ht="33" customHeight="1" thickTop="1" thickBot="1" x14ac:dyDescent="0.3">
      <c r="A148" s="40">
        <v>142</v>
      </c>
      <c r="B148" s="95" t="s">
        <v>63</v>
      </c>
      <c r="C148" s="92" t="s">
        <v>79</v>
      </c>
      <c r="D148" s="41"/>
      <c r="E148" s="41"/>
      <c r="F148" s="41"/>
      <c r="G148" s="41"/>
      <c r="H148" s="41"/>
      <c r="I148" s="38">
        <f t="shared" si="20"/>
        <v>0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0">
        <f t="shared" si="21"/>
        <v>0</v>
      </c>
      <c r="U148" s="47"/>
      <c r="V148" s="47"/>
      <c r="W148" s="47"/>
      <c r="X148" s="47"/>
      <c r="Y148" s="50">
        <f t="shared" si="22"/>
        <v>0</v>
      </c>
      <c r="Z148" s="47"/>
      <c r="AA148" s="47"/>
      <c r="AB148" s="47"/>
      <c r="AC148" s="47"/>
      <c r="AD148" s="47"/>
      <c r="AE148" s="47"/>
      <c r="AF148" s="47"/>
      <c r="AG148" s="40">
        <f t="shared" si="25"/>
        <v>0</v>
      </c>
      <c r="AH148" s="51">
        <f t="shared" si="24"/>
        <v>0</v>
      </c>
    </row>
    <row r="149" spans="1:34" ht="33" customHeight="1" thickTop="1" thickBot="1" x14ac:dyDescent="0.3">
      <c r="A149" s="40">
        <v>143</v>
      </c>
      <c r="B149" s="95" t="s">
        <v>63</v>
      </c>
      <c r="C149" s="92" t="s">
        <v>80</v>
      </c>
      <c r="D149" s="41"/>
      <c r="E149" s="41"/>
      <c r="F149" s="41"/>
      <c r="G149" s="41"/>
      <c r="H149" s="41"/>
      <c r="I149" s="38">
        <f t="shared" si="20"/>
        <v>0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0">
        <f t="shared" si="21"/>
        <v>0</v>
      </c>
      <c r="U149" s="47"/>
      <c r="V149" s="47"/>
      <c r="W149" s="47"/>
      <c r="X149" s="47"/>
      <c r="Y149" s="50">
        <f t="shared" si="22"/>
        <v>0</v>
      </c>
      <c r="Z149" s="47"/>
      <c r="AA149" s="47"/>
      <c r="AB149" s="47"/>
      <c r="AC149" s="47"/>
      <c r="AD149" s="47"/>
      <c r="AE149" s="47"/>
      <c r="AF149" s="47"/>
      <c r="AG149" s="40">
        <f t="shared" si="25"/>
        <v>0</v>
      </c>
      <c r="AH149" s="51">
        <f t="shared" si="24"/>
        <v>0</v>
      </c>
    </row>
    <row r="150" spans="1:34" ht="33" customHeight="1" thickTop="1" thickBot="1" x14ac:dyDescent="0.3">
      <c r="A150" s="40">
        <v>144</v>
      </c>
      <c r="B150" s="95" t="s">
        <v>63</v>
      </c>
      <c r="C150" s="92" t="s">
        <v>81</v>
      </c>
      <c r="D150" s="41"/>
      <c r="E150" s="41"/>
      <c r="F150" s="41"/>
      <c r="G150" s="41"/>
      <c r="H150" s="41"/>
      <c r="I150" s="38">
        <f t="shared" si="20"/>
        <v>0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0">
        <f t="shared" si="21"/>
        <v>0</v>
      </c>
      <c r="U150" s="47"/>
      <c r="V150" s="47"/>
      <c r="W150" s="47"/>
      <c r="X150" s="47"/>
      <c r="Y150" s="50">
        <f t="shared" si="22"/>
        <v>0</v>
      </c>
      <c r="Z150" s="47"/>
      <c r="AA150" s="47"/>
      <c r="AB150" s="47"/>
      <c r="AC150" s="47"/>
      <c r="AD150" s="47"/>
      <c r="AE150" s="47"/>
      <c r="AF150" s="47"/>
      <c r="AG150" s="40">
        <f t="shared" si="25"/>
        <v>0</v>
      </c>
      <c r="AH150" s="51">
        <f t="shared" si="24"/>
        <v>0</v>
      </c>
    </row>
    <row r="151" spans="1:34" ht="33" customHeight="1" thickTop="1" thickBot="1" x14ac:dyDescent="0.3">
      <c r="A151" s="40">
        <v>145</v>
      </c>
      <c r="B151" s="95" t="s">
        <v>63</v>
      </c>
      <c r="C151" s="92" t="s">
        <v>82</v>
      </c>
      <c r="D151" s="41"/>
      <c r="E151" s="41"/>
      <c r="F151" s="41"/>
      <c r="G151" s="41"/>
      <c r="H151" s="41"/>
      <c r="I151" s="38">
        <f t="shared" si="20"/>
        <v>0</v>
      </c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0">
        <f t="shared" si="21"/>
        <v>0</v>
      </c>
      <c r="U151" s="47"/>
      <c r="V151" s="47"/>
      <c r="W151" s="47"/>
      <c r="X151" s="47"/>
      <c r="Y151" s="50">
        <f t="shared" si="22"/>
        <v>0</v>
      </c>
      <c r="Z151" s="47"/>
      <c r="AA151" s="47"/>
      <c r="AB151" s="47"/>
      <c r="AC151" s="47"/>
      <c r="AD151" s="47"/>
      <c r="AE151" s="47"/>
      <c r="AF151" s="47"/>
      <c r="AG151" s="40">
        <f t="shared" si="25"/>
        <v>0</v>
      </c>
      <c r="AH151" s="51">
        <f t="shared" si="24"/>
        <v>0</v>
      </c>
    </row>
    <row r="152" spans="1:34" ht="33" customHeight="1" thickTop="1" thickBot="1" x14ac:dyDescent="0.3">
      <c r="A152" s="40">
        <v>146</v>
      </c>
      <c r="B152" s="95" t="s">
        <v>63</v>
      </c>
      <c r="C152" s="92" t="s">
        <v>83</v>
      </c>
      <c r="D152" s="41"/>
      <c r="E152" s="41"/>
      <c r="F152" s="41"/>
      <c r="G152" s="41"/>
      <c r="H152" s="41"/>
      <c r="I152" s="38">
        <f t="shared" si="20"/>
        <v>0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0">
        <f t="shared" si="21"/>
        <v>0</v>
      </c>
      <c r="U152" s="47"/>
      <c r="V152" s="47"/>
      <c r="W152" s="47"/>
      <c r="X152" s="47"/>
      <c r="Y152" s="50">
        <f t="shared" si="22"/>
        <v>0</v>
      </c>
      <c r="Z152" s="47"/>
      <c r="AA152" s="47"/>
      <c r="AB152" s="47"/>
      <c r="AC152" s="47"/>
      <c r="AD152" s="47"/>
      <c r="AE152" s="47"/>
      <c r="AF152" s="47"/>
      <c r="AG152" s="40">
        <f t="shared" si="25"/>
        <v>0</v>
      </c>
      <c r="AH152" s="51">
        <f t="shared" si="24"/>
        <v>0</v>
      </c>
    </row>
    <row r="153" spans="1:34" ht="33" customHeight="1" thickTop="1" thickBot="1" x14ac:dyDescent="0.3">
      <c r="A153" s="88">
        <v>147</v>
      </c>
      <c r="B153" s="96" t="s">
        <v>62</v>
      </c>
      <c r="C153" s="93" t="s">
        <v>26</v>
      </c>
      <c r="D153" s="89"/>
      <c r="E153" s="89"/>
      <c r="F153" s="89"/>
      <c r="G153" s="89"/>
      <c r="H153" s="89"/>
      <c r="I153" s="90">
        <f t="shared" si="20"/>
        <v>0</v>
      </c>
      <c r="J153" s="89">
        <v>55</v>
      </c>
      <c r="K153" s="89"/>
      <c r="L153" s="89"/>
      <c r="M153" s="89"/>
      <c r="N153" s="89"/>
      <c r="O153" s="89"/>
      <c r="P153" s="89"/>
      <c r="Q153" s="89"/>
      <c r="R153" s="89"/>
      <c r="S153" s="89"/>
      <c r="T153" s="88"/>
      <c r="U153" s="89"/>
      <c r="V153" s="89"/>
      <c r="W153" s="89"/>
      <c r="X153" s="89"/>
      <c r="Y153" s="91">
        <f t="shared" si="22"/>
        <v>0</v>
      </c>
      <c r="Z153" s="89"/>
      <c r="AA153" s="89"/>
      <c r="AB153" s="89"/>
      <c r="AC153" s="89"/>
      <c r="AD153" s="89"/>
      <c r="AE153" s="89"/>
      <c r="AF153" s="89"/>
      <c r="AG153" s="88">
        <f>SUM(Z153:AF153)</f>
        <v>0</v>
      </c>
      <c r="AH153" s="90">
        <f t="shared" si="24"/>
        <v>0</v>
      </c>
    </row>
    <row r="154" spans="1:34" ht="16.5" thickTop="1" thickBot="1" x14ac:dyDescent="0.3">
      <c r="A154" s="225" t="s">
        <v>39</v>
      </c>
      <c r="B154" s="226"/>
      <c r="C154" s="227"/>
      <c r="D154" s="42">
        <f t="shared" ref="D154:H154" si="26">SUM(D7:D153)</f>
        <v>19</v>
      </c>
      <c r="E154" s="42">
        <f t="shared" si="26"/>
        <v>39</v>
      </c>
      <c r="F154" s="42">
        <f t="shared" si="26"/>
        <v>68</v>
      </c>
      <c r="G154" s="42">
        <f t="shared" si="26"/>
        <v>27</v>
      </c>
      <c r="H154" s="42">
        <f t="shared" si="26"/>
        <v>12</v>
      </c>
      <c r="I154" s="43">
        <f t="shared" ref="I154:S154" si="27">SUM(I7:I153)</f>
        <v>165</v>
      </c>
      <c r="J154" s="42">
        <f t="shared" si="27"/>
        <v>55</v>
      </c>
      <c r="K154" s="42">
        <f t="shared" si="27"/>
        <v>24</v>
      </c>
      <c r="L154" s="42">
        <f t="shared" si="27"/>
        <v>43</v>
      </c>
      <c r="M154" s="42">
        <f t="shared" si="27"/>
        <v>38</v>
      </c>
      <c r="N154" s="42">
        <f t="shared" si="27"/>
        <v>14</v>
      </c>
      <c r="O154" s="42">
        <f t="shared" si="27"/>
        <v>56</v>
      </c>
      <c r="P154" s="42">
        <f t="shared" si="27"/>
        <v>51</v>
      </c>
      <c r="Q154" s="42">
        <f t="shared" si="27"/>
        <v>38</v>
      </c>
      <c r="R154" s="42">
        <f t="shared" si="27"/>
        <v>25</v>
      </c>
      <c r="S154" s="42">
        <f t="shared" si="27"/>
        <v>23</v>
      </c>
      <c r="T154" s="48"/>
      <c r="U154" s="42">
        <f>SUM(U7:U153)</f>
        <v>34</v>
      </c>
      <c r="V154" s="42">
        <f t="shared" ref="V154:X154" si="28">SUM(V7:V153)</f>
        <v>30</v>
      </c>
      <c r="W154" s="42">
        <f t="shared" si="28"/>
        <v>31</v>
      </c>
      <c r="X154" s="42">
        <f t="shared" si="28"/>
        <v>15</v>
      </c>
      <c r="Y154" s="52">
        <f>SUM(Y7:Y153)</f>
        <v>110</v>
      </c>
      <c r="Z154" s="42">
        <f t="shared" ref="T154:AG154" si="29">SUM(Z7:Z153)</f>
        <v>0</v>
      </c>
      <c r="AA154" s="42">
        <f t="shared" si="29"/>
        <v>0</v>
      </c>
      <c r="AB154" s="42">
        <f t="shared" si="29"/>
        <v>0</v>
      </c>
      <c r="AC154" s="42">
        <f t="shared" si="29"/>
        <v>0</v>
      </c>
      <c r="AD154" s="42">
        <f t="shared" si="29"/>
        <v>0</v>
      </c>
      <c r="AE154" s="42">
        <f t="shared" si="29"/>
        <v>0</v>
      </c>
      <c r="AF154" s="42">
        <f t="shared" si="29"/>
        <v>0</v>
      </c>
      <c r="AG154" s="52">
        <f t="shared" si="29"/>
        <v>0</v>
      </c>
      <c r="AH154" s="38">
        <f t="shared" si="24"/>
        <v>275</v>
      </c>
    </row>
    <row r="155" spans="1:34" ht="16.5" thickTop="1" thickBot="1" x14ac:dyDescent="0.3">
      <c r="A155" s="223" t="s">
        <v>212</v>
      </c>
      <c r="B155" s="224"/>
      <c r="C155" s="228"/>
      <c r="D155" s="56">
        <f t="shared" ref="D155:H155" si="30">COUNTIF( D7:D153, "&gt;=1")</f>
        <v>9</v>
      </c>
      <c r="E155" s="56">
        <f t="shared" si="30"/>
        <v>1</v>
      </c>
      <c r="F155" s="56">
        <f t="shared" si="30"/>
        <v>1</v>
      </c>
      <c r="G155" s="56">
        <f t="shared" si="30"/>
        <v>13</v>
      </c>
      <c r="H155" s="56">
        <f t="shared" si="30"/>
        <v>10</v>
      </c>
      <c r="I155" s="38">
        <f>COUNTIF(I7:I152,"&gt;=1")</f>
        <v>27</v>
      </c>
      <c r="J155" s="54">
        <f t="shared" ref="J155:S155" si="31">COUNTIF(J7:J153,"&gt;=1")</f>
        <v>1</v>
      </c>
      <c r="K155" s="54">
        <f t="shared" si="31"/>
        <v>1</v>
      </c>
      <c r="L155" s="54">
        <f t="shared" si="31"/>
        <v>1</v>
      </c>
      <c r="M155" s="54">
        <f t="shared" si="31"/>
        <v>1</v>
      </c>
      <c r="N155" s="54">
        <f t="shared" si="31"/>
        <v>10</v>
      </c>
      <c r="O155" s="54">
        <f t="shared" si="31"/>
        <v>1</v>
      </c>
      <c r="P155" s="54">
        <f t="shared" si="31"/>
        <v>1</v>
      </c>
      <c r="Q155" s="54">
        <f t="shared" si="31"/>
        <v>1</v>
      </c>
      <c r="R155" s="54">
        <f t="shared" si="31"/>
        <v>8</v>
      </c>
      <c r="S155" s="54">
        <f t="shared" si="31"/>
        <v>1</v>
      </c>
      <c r="T155" s="40"/>
      <c r="U155" s="188">
        <v>33</v>
      </c>
      <c r="V155" s="188">
        <v>22</v>
      </c>
      <c r="W155" s="188">
        <v>26</v>
      </c>
      <c r="X155" s="188">
        <v>13</v>
      </c>
      <c r="Y155" s="40">
        <f>SUM(U155:X155)</f>
        <v>94</v>
      </c>
      <c r="Z155" s="42">
        <f t="shared" ref="Z155:AF155" si="32">COUNTIF(Z7:Z153, "&gt;=1")</f>
        <v>0</v>
      </c>
      <c r="AA155" s="42">
        <f t="shared" si="32"/>
        <v>0</v>
      </c>
      <c r="AB155" s="42">
        <f t="shared" si="32"/>
        <v>0</v>
      </c>
      <c r="AC155" s="42">
        <f t="shared" si="32"/>
        <v>0</v>
      </c>
      <c r="AD155" s="42">
        <f t="shared" si="32"/>
        <v>0</v>
      </c>
      <c r="AE155" s="42">
        <f t="shared" si="32"/>
        <v>0</v>
      </c>
      <c r="AF155" s="42">
        <f t="shared" si="32"/>
        <v>0</v>
      </c>
      <c r="AG155" s="55">
        <f>COUNTIF(AG7:AG152, "&gt;=1")</f>
        <v>0</v>
      </c>
      <c r="AH155" s="7">
        <f t="shared" si="24"/>
        <v>121</v>
      </c>
    </row>
    <row r="156" spans="1:34" ht="16.5" thickTop="1" thickBot="1" x14ac:dyDescent="0.3">
      <c r="A156" s="223" t="s">
        <v>213</v>
      </c>
      <c r="B156" s="224"/>
      <c r="C156" s="228"/>
      <c r="D156" s="56">
        <v>1</v>
      </c>
      <c r="E156" s="56">
        <v>1</v>
      </c>
      <c r="F156" s="56">
        <v>1</v>
      </c>
      <c r="G156" s="56">
        <v>1</v>
      </c>
      <c r="H156" s="56">
        <v>1</v>
      </c>
      <c r="I156" s="188">
        <f>COUNTIF(D154:H154, "&gt;=1")</f>
        <v>5</v>
      </c>
      <c r="J156" s="188">
        <v>1</v>
      </c>
      <c r="K156" s="188">
        <v>1</v>
      </c>
      <c r="L156" s="188">
        <v>1</v>
      </c>
      <c r="M156" s="188">
        <v>1</v>
      </c>
      <c r="N156" s="188">
        <v>1</v>
      </c>
      <c r="O156" s="188">
        <v>1</v>
      </c>
      <c r="P156" s="188">
        <v>1</v>
      </c>
      <c r="Q156" s="188">
        <v>1</v>
      </c>
      <c r="R156" s="188"/>
      <c r="S156" s="188">
        <v>1</v>
      </c>
      <c r="T156" s="188"/>
      <c r="U156" s="188">
        <v>1</v>
      </c>
      <c r="V156" s="188">
        <v>8</v>
      </c>
      <c r="W156" s="188">
        <v>5</v>
      </c>
      <c r="X156" s="188">
        <v>2</v>
      </c>
      <c r="Y156" s="40">
        <f>SUM(U156:X156)</f>
        <v>16</v>
      </c>
      <c r="Z156" s="11"/>
      <c r="AA156" s="11"/>
      <c r="AB156" s="11"/>
      <c r="AC156" s="11"/>
      <c r="AD156" s="11"/>
      <c r="AE156" s="11"/>
      <c r="AF156" s="11"/>
      <c r="AG156" s="40">
        <f>COUNTIF(Z154:AF154, "&gt;=1")</f>
        <v>0</v>
      </c>
      <c r="AH156" s="7"/>
    </row>
    <row r="157" spans="1:34" ht="16.5" thickTop="1" thickBot="1" x14ac:dyDescent="0.3"/>
    <row r="158" spans="1:34" ht="16.5" thickTop="1" thickBot="1" x14ac:dyDescent="0.3">
      <c r="K158" s="171"/>
      <c r="L158" s="171"/>
      <c r="M158" s="171"/>
      <c r="N158" s="171"/>
      <c r="O158" s="171"/>
      <c r="P158" s="171"/>
      <c r="Q158" s="171"/>
      <c r="R158" s="171"/>
      <c r="S158" s="171"/>
      <c r="W158" s="223" t="s">
        <v>214</v>
      </c>
      <c r="X158" s="224"/>
      <c r="Y158" s="294">
        <v>0.85499999999999998</v>
      </c>
    </row>
    <row r="159" spans="1:34" ht="15.75" thickTop="1" x14ac:dyDescent="0.25">
      <c r="K159" s="171"/>
      <c r="L159" s="171"/>
      <c r="M159" s="171"/>
      <c r="N159" s="171"/>
      <c r="O159" s="171"/>
      <c r="P159" s="171"/>
      <c r="Q159" s="171"/>
      <c r="R159" s="171"/>
      <c r="S159" s="171"/>
    </row>
  </sheetData>
  <mergeCells count="19">
    <mergeCell ref="AH1:AH5"/>
    <mergeCell ref="U2:Y2"/>
    <mergeCell ref="Z2:AG2"/>
    <mergeCell ref="I3:I5"/>
    <mergeCell ref="T3:T5"/>
    <mergeCell ref="Y3:Y5"/>
    <mergeCell ref="AG3:AG5"/>
    <mergeCell ref="AD4:AF4"/>
    <mergeCell ref="Z4:AC4"/>
    <mergeCell ref="J4:O4"/>
    <mergeCell ref="P4:Q4"/>
    <mergeCell ref="R4:S4"/>
    <mergeCell ref="V4:W4"/>
    <mergeCell ref="W158:X158"/>
    <mergeCell ref="A154:C154"/>
    <mergeCell ref="A155:C155"/>
    <mergeCell ref="A156:C156"/>
    <mergeCell ref="D2:H2"/>
    <mergeCell ref="F4:H4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159"/>
  <sheetViews>
    <sheetView zoomScale="91" zoomScaleNormal="91" workbookViewId="0">
      <pane xSplit="3" ySplit="6" topLeftCell="AG151" activePane="bottomRight" state="frozen"/>
      <selection activeCell="H20" sqref="H20"/>
      <selection pane="topRight" activeCell="H20" sqref="H20"/>
      <selection pane="bottomLeft" activeCell="H20" sqref="H20"/>
      <selection pane="bottomRight" activeCell="Y154" sqref="Y154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10" width="12" style="9" hidden="1" customWidth="1"/>
    <col min="11" max="11" width="9" customWidth="1"/>
    <col min="12" max="19" width="12.42578125" hidden="1" customWidth="1"/>
    <col min="20" max="20" width="9" customWidth="1"/>
    <col min="21" max="42" width="13.28515625" customWidth="1"/>
    <col min="43" max="43" width="9" customWidth="1"/>
    <col min="44" max="44" width="13.140625" customWidth="1"/>
    <col min="45" max="45" width="11.85546875" customWidth="1"/>
    <col min="46" max="51" width="11.5703125" customWidth="1"/>
    <col min="52" max="52" width="9" customWidth="1"/>
    <col min="53" max="53" width="36.7109375" customWidth="1"/>
  </cols>
  <sheetData>
    <row r="1" spans="1:53" ht="15.75" customHeight="1" thickTop="1" thickBot="1" x14ac:dyDescent="0.3">
      <c r="A1" s="34"/>
      <c r="B1" s="34"/>
      <c r="C1" s="35"/>
      <c r="D1" s="16"/>
      <c r="E1" s="16"/>
      <c r="F1" s="16"/>
      <c r="G1" s="16"/>
      <c r="H1" s="16"/>
      <c r="I1" s="16"/>
      <c r="J1" s="16"/>
      <c r="K1" s="1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241" t="s">
        <v>18</v>
      </c>
    </row>
    <row r="2" spans="1:53" ht="17.25" customHeight="1" thickTop="1" thickBot="1" x14ac:dyDescent="0.3">
      <c r="A2" s="35"/>
      <c r="B2" s="35"/>
      <c r="C2" s="35"/>
      <c r="D2" s="242" t="s">
        <v>12</v>
      </c>
      <c r="E2" s="242"/>
      <c r="F2" s="242"/>
      <c r="G2" s="242"/>
      <c r="H2" s="242"/>
      <c r="I2" s="242"/>
      <c r="J2" s="242"/>
      <c r="K2" s="242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2"/>
      <c r="BA2" s="241"/>
    </row>
    <row r="3" spans="1:53" ht="16.5" thickTop="1" thickBot="1" x14ac:dyDescent="0.3">
      <c r="A3" s="12"/>
      <c r="B3" s="12"/>
      <c r="C3" s="13" t="s">
        <v>15</v>
      </c>
      <c r="D3" s="157"/>
      <c r="E3" s="158"/>
      <c r="F3" s="158"/>
      <c r="G3" s="158"/>
      <c r="H3" s="158"/>
      <c r="I3" s="158"/>
      <c r="J3" s="158"/>
      <c r="K3" s="243" t="s">
        <v>19</v>
      </c>
      <c r="L3" s="102">
        <v>20180089</v>
      </c>
      <c r="M3" s="102">
        <v>20180090</v>
      </c>
      <c r="N3" s="102">
        <v>20180091</v>
      </c>
      <c r="O3" s="102">
        <v>20180102</v>
      </c>
      <c r="P3" s="102">
        <v>2018103</v>
      </c>
      <c r="Q3" s="102">
        <v>2018104</v>
      </c>
      <c r="R3" s="103">
        <v>20180105</v>
      </c>
      <c r="S3" s="103">
        <v>2018106</v>
      </c>
      <c r="T3" s="243" t="s">
        <v>19</v>
      </c>
      <c r="U3" s="104">
        <v>20180095</v>
      </c>
      <c r="V3" s="104">
        <v>20180115</v>
      </c>
      <c r="W3" s="104">
        <v>20180110</v>
      </c>
      <c r="X3" s="104">
        <v>20180142</v>
      </c>
      <c r="Y3" s="104">
        <v>20180120</v>
      </c>
      <c r="Z3" s="104">
        <v>20180145</v>
      </c>
      <c r="AA3" s="104">
        <v>20180184</v>
      </c>
      <c r="AB3" s="104">
        <v>20180111</v>
      </c>
      <c r="AC3" s="104">
        <v>20180151</v>
      </c>
      <c r="AD3" s="104">
        <v>20180141</v>
      </c>
      <c r="AE3" s="104">
        <v>20180123</v>
      </c>
      <c r="AF3" s="104">
        <v>20180185</v>
      </c>
      <c r="AG3" s="104">
        <v>20180167</v>
      </c>
      <c r="AH3" s="104">
        <v>20180166</v>
      </c>
      <c r="AI3" s="104">
        <v>20180163</v>
      </c>
      <c r="AJ3" s="104">
        <v>20180124</v>
      </c>
      <c r="AK3" s="104">
        <v>20180168</v>
      </c>
      <c r="AL3" s="104">
        <v>20180187</v>
      </c>
      <c r="AM3" s="104">
        <v>20180169</v>
      </c>
      <c r="AN3" s="104">
        <v>20180170</v>
      </c>
      <c r="AO3" s="104">
        <v>20180112</v>
      </c>
      <c r="AP3" s="104">
        <v>20180171</v>
      </c>
      <c r="AQ3" s="243" t="s">
        <v>19</v>
      </c>
      <c r="AR3" s="105"/>
      <c r="AS3" s="105"/>
      <c r="AT3" s="105"/>
      <c r="AU3" s="105"/>
      <c r="AV3" s="105"/>
      <c r="AW3" s="105"/>
      <c r="AX3" s="105"/>
      <c r="AY3" s="105"/>
      <c r="AZ3" s="244" t="s">
        <v>19</v>
      </c>
      <c r="BA3" s="241"/>
    </row>
    <row r="4" spans="1:53" ht="17.25" thickTop="1" thickBot="1" x14ac:dyDescent="0.3">
      <c r="A4" s="12"/>
      <c r="B4" s="12"/>
      <c r="C4" s="14" t="s">
        <v>17</v>
      </c>
      <c r="D4" s="246"/>
      <c r="E4" s="247"/>
      <c r="F4" s="159"/>
      <c r="G4" s="160"/>
      <c r="H4" s="160"/>
      <c r="I4" s="160"/>
      <c r="J4" s="160"/>
      <c r="K4" s="243"/>
      <c r="L4" s="248" t="s">
        <v>206</v>
      </c>
      <c r="M4" s="249"/>
      <c r="N4" s="249"/>
      <c r="O4" s="249"/>
      <c r="P4" s="249"/>
      <c r="Q4" s="249"/>
      <c r="R4" s="249"/>
      <c r="S4" s="250"/>
      <c r="T4" s="243"/>
      <c r="U4" s="251" t="s">
        <v>208</v>
      </c>
      <c r="V4" s="252"/>
      <c r="W4" s="252"/>
      <c r="X4" s="252" t="s">
        <v>209</v>
      </c>
      <c r="Y4" s="252"/>
      <c r="Z4" s="252"/>
      <c r="AA4" s="252"/>
      <c r="AB4" s="252"/>
      <c r="AC4" s="252"/>
      <c r="AD4" s="252"/>
      <c r="AE4" s="252"/>
      <c r="AF4" s="252"/>
      <c r="AG4" s="184" t="s">
        <v>210</v>
      </c>
      <c r="AH4" s="184"/>
      <c r="AI4" s="184"/>
      <c r="AJ4" s="184"/>
      <c r="AK4" s="184"/>
      <c r="AL4" s="184"/>
      <c r="AM4" s="184"/>
      <c r="AN4" s="184"/>
      <c r="AO4" s="184"/>
      <c r="AP4" s="184"/>
      <c r="AQ4" s="243"/>
      <c r="AR4" s="241"/>
      <c r="AS4" s="241"/>
      <c r="AT4" s="241"/>
      <c r="AU4" s="241"/>
      <c r="AV4" s="241"/>
      <c r="AW4" s="241"/>
      <c r="AX4" s="241"/>
      <c r="AY4" s="241"/>
      <c r="AZ4" s="244"/>
      <c r="BA4" s="241"/>
    </row>
    <row r="5" spans="1:53" ht="16.5" thickTop="1" thickBot="1" x14ac:dyDescent="0.3">
      <c r="A5" s="12"/>
      <c r="B5" s="12"/>
      <c r="C5" s="14" t="s">
        <v>16</v>
      </c>
      <c r="D5" s="73"/>
      <c r="E5" s="73"/>
      <c r="F5" s="73"/>
      <c r="G5" s="73"/>
      <c r="H5" s="73"/>
      <c r="I5" s="73"/>
      <c r="J5" s="73"/>
      <c r="K5" s="243"/>
      <c r="L5" s="45">
        <v>43255</v>
      </c>
      <c r="M5" s="45">
        <v>43256</v>
      </c>
      <c r="N5" s="45">
        <v>43257</v>
      </c>
      <c r="O5" s="45">
        <v>43262</v>
      </c>
      <c r="P5" s="45">
        <v>43263</v>
      </c>
      <c r="Q5" s="45">
        <v>43264</v>
      </c>
      <c r="R5" s="57">
        <v>43269</v>
      </c>
      <c r="S5" s="57">
        <v>43270</v>
      </c>
      <c r="T5" s="244"/>
      <c r="U5" s="45">
        <v>43291</v>
      </c>
      <c r="V5" s="45">
        <v>43292</v>
      </c>
      <c r="W5" s="45">
        <v>43294</v>
      </c>
      <c r="X5" s="45">
        <v>43319</v>
      </c>
      <c r="Y5" s="45">
        <v>43326</v>
      </c>
      <c r="Z5" s="45">
        <v>43327</v>
      </c>
      <c r="AA5" s="45">
        <v>43329</v>
      </c>
      <c r="AB5" s="45">
        <v>43336</v>
      </c>
      <c r="AC5" s="45">
        <v>43339</v>
      </c>
      <c r="AD5" s="45">
        <v>43340</v>
      </c>
      <c r="AE5" s="45">
        <v>43341</v>
      </c>
      <c r="AF5" s="45">
        <v>43343</v>
      </c>
      <c r="AG5" s="45">
        <v>43346</v>
      </c>
      <c r="AH5" s="45">
        <v>43347</v>
      </c>
      <c r="AI5" s="45">
        <v>43348</v>
      </c>
      <c r="AJ5" s="45">
        <v>43350</v>
      </c>
      <c r="AK5" s="45">
        <v>43353</v>
      </c>
      <c r="AL5" s="45">
        <v>43355</v>
      </c>
      <c r="AM5" s="45" t="s">
        <v>211</v>
      </c>
      <c r="AN5" s="45">
        <v>43361</v>
      </c>
      <c r="AO5" s="45">
        <v>43364</v>
      </c>
      <c r="AP5" s="45">
        <v>43367</v>
      </c>
      <c r="AQ5" s="245"/>
      <c r="AR5" s="57"/>
      <c r="AS5" s="57"/>
      <c r="AT5" s="57"/>
      <c r="AU5" s="57"/>
      <c r="AV5" s="58"/>
      <c r="AW5" s="57"/>
      <c r="AX5" s="57"/>
      <c r="AY5" s="57"/>
      <c r="AZ5" s="244"/>
      <c r="BA5" s="241"/>
    </row>
    <row r="6" spans="1:53" ht="16.5" thickTop="1" thickBot="1" x14ac:dyDescent="0.3">
      <c r="A6" s="62"/>
      <c r="B6" s="62"/>
      <c r="C6" s="15" t="s">
        <v>84</v>
      </c>
      <c r="D6" s="99"/>
      <c r="E6" s="99"/>
      <c r="F6" s="99"/>
      <c r="G6" s="99"/>
      <c r="H6" s="99"/>
      <c r="I6" s="99"/>
      <c r="J6" s="99"/>
      <c r="K6" s="100"/>
      <c r="L6" s="99"/>
      <c r="M6" s="99"/>
      <c r="N6" s="99"/>
      <c r="O6" s="99"/>
      <c r="P6" s="99"/>
      <c r="Q6" s="99"/>
      <c r="R6" s="100"/>
      <c r="S6" s="100"/>
      <c r="T6" s="100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0"/>
      <c r="AR6" s="100"/>
      <c r="AS6" s="100"/>
      <c r="AT6" s="100"/>
      <c r="AU6" s="100"/>
      <c r="AV6" s="100"/>
      <c r="AW6" s="100"/>
      <c r="AX6" s="100"/>
      <c r="AY6" s="100"/>
      <c r="AZ6" s="10"/>
      <c r="BA6" s="98"/>
    </row>
    <row r="7" spans="1:53" ht="33" customHeight="1" thickTop="1" thickBot="1" x14ac:dyDescent="0.3">
      <c r="A7" s="97">
        <v>1</v>
      </c>
      <c r="B7" s="94" t="s">
        <v>61</v>
      </c>
      <c r="C7" s="92" t="s">
        <v>34</v>
      </c>
      <c r="D7" s="41"/>
      <c r="E7" s="41"/>
      <c r="F7" s="41"/>
      <c r="G7" s="41"/>
      <c r="H7" s="41"/>
      <c r="I7" s="41"/>
      <c r="J7" s="41"/>
      <c r="K7" s="102">
        <f t="shared" ref="K7:K38" si="0">SUM(D7:J7)</f>
        <v>0</v>
      </c>
      <c r="L7" s="41"/>
      <c r="M7" s="41"/>
      <c r="N7" s="41"/>
      <c r="O7" s="41"/>
      <c r="P7" s="41"/>
      <c r="Q7" s="41"/>
      <c r="R7" s="47"/>
      <c r="S7" s="47"/>
      <c r="T7" s="97">
        <f t="shared" ref="T7:T38" si="1">SUM(L7:S7)</f>
        <v>0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106">
        <f t="shared" ref="AQ7:AQ38" si="2">SUM(U7:AP7)</f>
        <v>0</v>
      </c>
      <c r="AR7" s="47"/>
      <c r="AS7" s="47"/>
      <c r="AT7" s="47"/>
      <c r="AU7" s="47"/>
      <c r="AV7" s="47"/>
      <c r="AW7" s="47"/>
      <c r="AX7" s="47"/>
      <c r="AY7" s="47"/>
      <c r="AZ7" s="97">
        <f t="shared" ref="AZ7:AZ38" si="3">SUM(AR7:AY7)</f>
        <v>0</v>
      </c>
      <c r="BA7" s="51">
        <f t="shared" ref="BA7:BA38" si="4">K7+T7+AQ7+AZ7</f>
        <v>0</v>
      </c>
    </row>
    <row r="8" spans="1:53" ht="33" customHeight="1" thickTop="1" thickBot="1" x14ac:dyDescent="0.3">
      <c r="A8" s="97">
        <v>2</v>
      </c>
      <c r="B8" s="94" t="s">
        <v>61</v>
      </c>
      <c r="C8" s="92" t="s">
        <v>87</v>
      </c>
      <c r="D8" s="41"/>
      <c r="E8" s="64"/>
      <c r="F8" s="41"/>
      <c r="G8" s="41"/>
      <c r="H8" s="41"/>
      <c r="I8" s="41"/>
      <c r="J8" s="41"/>
      <c r="K8" s="102">
        <f t="shared" si="0"/>
        <v>0</v>
      </c>
      <c r="L8" s="41"/>
      <c r="M8" s="41"/>
      <c r="N8" s="41"/>
      <c r="O8" s="41">
        <v>2</v>
      </c>
      <c r="P8" s="41"/>
      <c r="Q8" s="41"/>
      <c r="R8" s="47"/>
      <c r="S8" s="47"/>
      <c r="T8" s="97">
        <f t="shared" si="1"/>
        <v>2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106">
        <f t="shared" si="2"/>
        <v>0</v>
      </c>
      <c r="AR8" s="47"/>
      <c r="AS8" s="47"/>
      <c r="AT8" s="47"/>
      <c r="AU8" s="47"/>
      <c r="AV8" s="47"/>
      <c r="AW8" s="47"/>
      <c r="AX8" s="47"/>
      <c r="AY8" s="47"/>
      <c r="AZ8" s="97">
        <f t="shared" si="3"/>
        <v>0</v>
      </c>
      <c r="BA8" s="51">
        <f t="shared" si="4"/>
        <v>2</v>
      </c>
    </row>
    <row r="9" spans="1:53" ht="33" customHeight="1" thickTop="1" thickBot="1" x14ac:dyDescent="0.3">
      <c r="A9" s="97">
        <v>3</v>
      </c>
      <c r="B9" s="94" t="s">
        <v>54</v>
      </c>
      <c r="C9" s="92" t="s">
        <v>88</v>
      </c>
      <c r="D9" s="41"/>
      <c r="E9" s="41"/>
      <c r="F9" s="41"/>
      <c r="G9" s="41"/>
      <c r="H9" s="41"/>
      <c r="I9" s="41"/>
      <c r="J9" s="41"/>
      <c r="K9" s="102">
        <f t="shared" si="0"/>
        <v>0</v>
      </c>
      <c r="L9" s="41"/>
      <c r="M9" s="41">
        <v>1</v>
      </c>
      <c r="N9" s="41">
        <v>1</v>
      </c>
      <c r="O9" s="41"/>
      <c r="P9" s="41">
        <v>1</v>
      </c>
      <c r="Q9" s="41">
        <v>1</v>
      </c>
      <c r="R9" s="47"/>
      <c r="S9" s="47">
        <v>1</v>
      </c>
      <c r="T9" s="97">
        <f t="shared" si="1"/>
        <v>5</v>
      </c>
      <c r="U9" s="47"/>
      <c r="V9" s="47"/>
      <c r="W9" s="47"/>
      <c r="X9" s="47"/>
      <c r="Y9" s="47"/>
      <c r="Z9" s="47"/>
      <c r="AA9" s="47">
        <v>2</v>
      </c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106">
        <f t="shared" si="2"/>
        <v>2</v>
      </c>
      <c r="AR9" s="47"/>
      <c r="AS9" s="47"/>
      <c r="AT9" s="47"/>
      <c r="AU9" s="47"/>
      <c r="AV9" s="47"/>
      <c r="AW9" s="47"/>
      <c r="AX9" s="47"/>
      <c r="AY9" s="47"/>
      <c r="AZ9" s="97">
        <f t="shared" si="3"/>
        <v>0</v>
      </c>
      <c r="BA9" s="51">
        <f t="shared" si="4"/>
        <v>7</v>
      </c>
    </row>
    <row r="10" spans="1:53" ht="33" customHeight="1" thickTop="1" thickBot="1" x14ac:dyDescent="0.3">
      <c r="A10" s="97">
        <v>4</v>
      </c>
      <c r="B10" s="94" t="s">
        <v>54</v>
      </c>
      <c r="C10" s="92" t="s">
        <v>89</v>
      </c>
      <c r="D10" s="41"/>
      <c r="E10" s="41"/>
      <c r="F10" s="41"/>
      <c r="G10" s="41"/>
      <c r="H10" s="41"/>
      <c r="I10" s="41"/>
      <c r="J10" s="41"/>
      <c r="K10" s="102">
        <f t="shared" si="0"/>
        <v>0</v>
      </c>
      <c r="L10" s="41"/>
      <c r="M10" s="41"/>
      <c r="N10" s="41">
        <v>2</v>
      </c>
      <c r="O10" s="41"/>
      <c r="P10" s="41"/>
      <c r="Q10" s="41">
        <v>1</v>
      </c>
      <c r="R10" s="47">
        <v>1</v>
      </c>
      <c r="S10" s="47"/>
      <c r="T10" s="97">
        <f t="shared" si="1"/>
        <v>4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106">
        <f t="shared" si="2"/>
        <v>0</v>
      </c>
      <c r="AR10" s="47"/>
      <c r="AS10" s="47"/>
      <c r="AT10" s="47"/>
      <c r="AU10" s="47"/>
      <c r="AV10" s="47"/>
      <c r="AW10" s="47"/>
      <c r="AX10" s="47"/>
      <c r="AY10" s="47"/>
      <c r="AZ10" s="97">
        <f t="shared" si="3"/>
        <v>0</v>
      </c>
      <c r="BA10" s="51">
        <f t="shared" si="4"/>
        <v>4</v>
      </c>
    </row>
    <row r="11" spans="1:53" ht="33" customHeight="1" thickTop="1" thickBot="1" x14ac:dyDescent="0.3">
      <c r="A11" s="97">
        <v>5</v>
      </c>
      <c r="B11" s="94" t="s">
        <v>61</v>
      </c>
      <c r="C11" s="92" t="s">
        <v>21</v>
      </c>
      <c r="D11" s="41"/>
      <c r="E11" s="41"/>
      <c r="F11" s="41"/>
      <c r="G11" s="41"/>
      <c r="H11" s="41"/>
      <c r="I11" s="41"/>
      <c r="J11" s="41"/>
      <c r="K11" s="102">
        <f t="shared" si="0"/>
        <v>0</v>
      </c>
      <c r="L11" s="41">
        <v>2</v>
      </c>
      <c r="M11" s="41"/>
      <c r="N11" s="41"/>
      <c r="O11" s="41"/>
      <c r="P11" s="41"/>
      <c r="Q11" s="41"/>
      <c r="R11" s="47"/>
      <c r="S11" s="47"/>
      <c r="T11" s="97">
        <f t="shared" si="1"/>
        <v>2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106">
        <f t="shared" si="2"/>
        <v>0</v>
      </c>
      <c r="AR11" s="47"/>
      <c r="AS11" s="47"/>
      <c r="AT11" s="47"/>
      <c r="AU11" s="47"/>
      <c r="AV11" s="47"/>
      <c r="AW11" s="47"/>
      <c r="AX11" s="47"/>
      <c r="AY11" s="47"/>
      <c r="AZ11" s="97">
        <f t="shared" si="3"/>
        <v>0</v>
      </c>
      <c r="BA11" s="51">
        <f t="shared" si="4"/>
        <v>2</v>
      </c>
    </row>
    <row r="12" spans="1:53" ht="33" customHeight="1" thickTop="1" thickBot="1" x14ac:dyDescent="0.3">
      <c r="A12" s="97">
        <v>6</v>
      </c>
      <c r="B12" s="94" t="s">
        <v>61</v>
      </c>
      <c r="C12" s="92" t="s">
        <v>90</v>
      </c>
      <c r="D12" s="41"/>
      <c r="E12" s="41"/>
      <c r="F12" s="41"/>
      <c r="G12" s="41"/>
      <c r="H12" s="41"/>
      <c r="I12" s="41"/>
      <c r="J12" s="41"/>
      <c r="K12" s="102">
        <f t="shared" si="0"/>
        <v>0</v>
      </c>
      <c r="L12" s="41"/>
      <c r="M12" s="41">
        <v>1</v>
      </c>
      <c r="N12" s="41"/>
      <c r="O12" s="41"/>
      <c r="P12" s="41"/>
      <c r="Q12" s="41"/>
      <c r="R12" s="47"/>
      <c r="S12" s="47"/>
      <c r="T12" s="97">
        <f t="shared" si="1"/>
        <v>1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>
        <v>4</v>
      </c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106">
        <f t="shared" si="2"/>
        <v>4</v>
      </c>
      <c r="AR12" s="47"/>
      <c r="AS12" s="47"/>
      <c r="AT12" s="47"/>
      <c r="AU12" s="47"/>
      <c r="AV12" s="47"/>
      <c r="AW12" s="47"/>
      <c r="AX12" s="47"/>
      <c r="AY12" s="47"/>
      <c r="AZ12" s="97">
        <f t="shared" si="3"/>
        <v>0</v>
      </c>
      <c r="BA12" s="51">
        <f t="shared" si="4"/>
        <v>5</v>
      </c>
    </row>
    <row r="13" spans="1:53" ht="33" customHeight="1" thickTop="1" thickBot="1" x14ac:dyDescent="0.3">
      <c r="A13" s="97">
        <v>7</v>
      </c>
      <c r="B13" s="94" t="s">
        <v>61</v>
      </c>
      <c r="C13" s="92" t="s">
        <v>35</v>
      </c>
      <c r="D13" s="41"/>
      <c r="E13" s="41"/>
      <c r="F13" s="41"/>
      <c r="G13" s="41"/>
      <c r="H13" s="41"/>
      <c r="I13" s="41"/>
      <c r="J13" s="41"/>
      <c r="K13" s="102">
        <f t="shared" si="0"/>
        <v>0</v>
      </c>
      <c r="L13" s="41"/>
      <c r="M13" s="41"/>
      <c r="N13" s="41"/>
      <c r="O13" s="41"/>
      <c r="P13" s="41"/>
      <c r="Q13" s="41"/>
      <c r="R13" s="47"/>
      <c r="S13" s="47"/>
      <c r="T13" s="97">
        <f t="shared" si="1"/>
        <v>0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106">
        <f t="shared" si="2"/>
        <v>0</v>
      </c>
      <c r="AR13" s="47"/>
      <c r="AS13" s="47"/>
      <c r="AT13" s="47"/>
      <c r="AU13" s="47"/>
      <c r="AV13" s="47"/>
      <c r="AW13" s="47"/>
      <c r="AX13" s="47"/>
      <c r="AY13" s="47"/>
      <c r="AZ13" s="97">
        <f t="shared" si="3"/>
        <v>0</v>
      </c>
      <c r="BA13" s="51">
        <f t="shared" si="4"/>
        <v>0</v>
      </c>
    </row>
    <row r="14" spans="1:53" ht="33" customHeight="1" thickTop="1" thickBot="1" x14ac:dyDescent="0.3">
      <c r="A14" s="97">
        <v>8</v>
      </c>
      <c r="B14" s="94" t="s">
        <v>61</v>
      </c>
      <c r="C14" s="92" t="s">
        <v>91</v>
      </c>
      <c r="D14" s="41"/>
      <c r="E14" s="41"/>
      <c r="F14" s="41"/>
      <c r="G14" s="41"/>
      <c r="H14" s="41"/>
      <c r="I14" s="41"/>
      <c r="J14" s="41"/>
      <c r="K14" s="102">
        <f t="shared" si="0"/>
        <v>0</v>
      </c>
      <c r="L14" s="41"/>
      <c r="M14" s="41"/>
      <c r="N14" s="41"/>
      <c r="O14" s="41"/>
      <c r="P14" s="41"/>
      <c r="Q14" s="41">
        <v>1</v>
      </c>
      <c r="R14" s="47"/>
      <c r="S14" s="47"/>
      <c r="T14" s="97">
        <f t="shared" si="1"/>
        <v>1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106">
        <f t="shared" si="2"/>
        <v>0</v>
      </c>
      <c r="AR14" s="47"/>
      <c r="AS14" s="47"/>
      <c r="AT14" s="47"/>
      <c r="AU14" s="47"/>
      <c r="AV14" s="47"/>
      <c r="AW14" s="47"/>
      <c r="AX14" s="47"/>
      <c r="AY14" s="47"/>
      <c r="AZ14" s="97">
        <f t="shared" si="3"/>
        <v>0</v>
      </c>
      <c r="BA14" s="51">
        <f t="shared" si="4"/>
        <v>1</v>
      </c>
    </row>
    <row r="15" spans="1:53" ht="33" customHeight="1" thickTop="1" thickBot="1" x14ac:dyDescent="0.3">
      <c r="A15" s="97">
        <v>9</v>
      </c>
      <c r="B15" s="94" t="s">
        <v>61</v>
      </c>
      <c r="C15" s="92" t="s">
        <v>92</v>
      </c>
      <c r="D15" s="41"/>
      <c r="E15" s="41"/>
      <c r="F15" s="41"/>
      <c r="G15" s="41"/>
      <c r="H15" s="41"/>
      <c r="I15" s="41"/>
      <c r="J15" s="41"/>
      <c r="K15" s="102">
        <f t="shared" si="0"/>
        <v>0</v>
      </c>
      <c r="L15" s="41"/>
      <c r="M15" s="41">
        <v>1</v>
      </c>
      <c r="N15" s="41"/>
      <c r="O15" s="41"/>
      <c r="P15" s="41"/>
      <c r="Q15" s="41"/>
      <c r="R15" s="47"/>
      <c r="S15" s="47"/>
      <c r="T15" s="97">
        <f t="shared" si="1"/>
        <v>1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v>37</v>
      </c>
      <c r="AM15" s="47"/>
      <c r="AN15" s="47"/>
      <c r="AO15" s="47"/>
      <c r="AP15" s="47"/>
      <c r="AQ15" s="106">
        <f t="shared" si="2"/>
        <v>37</v>
      </c>
      <c r="AR15" s="47"/>
      <c r="AS15" s="47"/>
      <c r="AT15" s="47"/>
      <c r="AU15" s="47"/>
      <c r="AV15" s="47"/>
      <c r="AW15" s="47"/>
      <c r="AX15" s="47"/>
      <c r="AY15" s="47"/>
      <c r="AZ15" s="97">
        <f t="shared" si="3"/>
        <v>0</v>
      </c>
      <c r="BA15" s="51">
        <f t="shared" si="4"/>
        <v>38</v>
      </c>
    </row>
    <row r="16" spans="1:53" ht="33" customHeight="1" thickTop="1" thickBot="1" x14ac:dyDescent="0.3">
      <c r="A16" s="97">
        <v>10</v>
      </c>
      <c r="B16" s="94" t="s">
        <v>61</v>
      </c>
      <c r="C16" s="92" t="s">
        <v>93</v>
      </c>
      <c r="D16" s="41"/>
      <c r="E16" s="41"/>
      <c r="F16" s="41"/>
      <c r="G16" s="41"/>
      <c r="H16" s="41"/>
      <c r="I16" s="41"/>
      <c r="J16" s="41"/>
      <c r="K16" s="102">
        <f t="shared" si="0"/>
        <v>0</v>
      </c>
      <c r="L16" s="41"/>
      <c r="M16" s="41"/>
      <c r="N16" s="41"/>
      <c r="O16" s="41"/>
      <c r="P16" s="41">
        <v>1</v>
      </c>
      <c r="Q16" s="41">
        <v>1</v>
      </c>
      <c r="R16" s="47"/>
      <c r="S16" s="47"/>
      <c r="T16" s="97">
        <f t="shared" si="1"/>
        <v>2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106">
        <f t="shared" si="2"/>
        <v>0</v>
      </c>
      <c r="AR16" s="47"/>
      <c r="AS16" s="47"/>
      <c r="AT16" s="47"/>
      <c r="AU16" s="47"/>
      <c r="AV16" s="47"/>
      <c r="AW16" s="47"/>
      <c r="AX16" s="47"/>
      <c r="AY16" s="47"/>
      <c r="AZ16" s="97">
        <f t="shared" si="3"/>
        <v>0</v>
      </c>
      <c r="BA16" s="51">
        <f t="shared" si="4"/>
        <v>2</v>
      </c>
    </row>
    <row r="17" spans="1:53" ht="33" customHeight="1" thickTop="1" thickBot="1" x14ac:dyDescent="0.3">
      <c r="A17" s="97">
        <v>11</v>
      </c>
      <c r="B17" s="94" t="s">
        <v>61</v>
      </c>
      <c r="C17" s="92" t="s">
        <v>94</v>
      </c>
      <c r="D17" s="41"/>
      <c r="E17" s="41"/>
      <c r="F17" s="41"/>
      <c r="G17" s="41"/>
      <c r="H17" s="41"/>
      <c r="I17" s="41"/>
      <c r="J17" s="41"/>
      <c r="K17" s="102">
        <f t="shared" si="0"/>
        <v>0</v>
      </c>
      <c r="L17" s="41"/>
      <c r="M17" s="41">
        <v>3</v>
      </c>
      <c r="N17" s="41"/>
      <c r="O17" s="41"/>
      <c r="P17" s="41"/>
      <c r="Q17" s="41"/>
      <c r="R17" s="47"/>
      <c r="S17" s="47"/>
      <c r="T17" s="97">
        <f t="shared" si="1"/>
        <v>3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106">
        <f t="shared" si="2"/>
        <v>0</v>
      </c>
      <c r="AR17" s="47"/>
      <c r="AS17" s="47"/>
      <c r="AT17" s="47"/>
      <c r="AU17" s="47"/>
      <c r="AV17" s="47"/>
      <c r="AW17" s="47"/>
      <c r="AX17" s="47"/>
      <c r="AY17" s="47"/>
      <c r="AZ17" s="97">
        <f t="shared" si="3"/>
        <v>0</v>
      </c>
      <c r="BA17" s="51">
        <f t="shared" si="4"/>
        <v>3</v>
      </c>
    </row>
    <row r="18" spans="1:53" ht="33" customHeight="1" thickTop="1" thickBot="1" x14ac:dyDescent="0.3">
      <c r="A18" s="97">
        <v>12</v>
      </c>
      <c r="B18" s="94" t="s">
        <v>59</v>
      </c>
      <c r="C18" s="92" t="s">
        <v>95</v>
      </c>
      <c r="D18" s="41"/>
      <c r="E18" s="41"/>
      <c r="F18" s="41"/>
      <c r="G18" s="41"/>
      <c r="H18" s="41"/>
      <c r="I18" s="41"/>
      <c r="J18" s="41"/>
      <c r="K18" s="102">
        <f t="shared" si="0"/>
        <v>0</v>
      </c>
      <c r="L18" s="41"/>
      <c r="M18" s="41">
        <v>2</v>
      </c>
      <c r="N18" s="41">
        <v>1</v>
      </c>
      <c r="O18" s="41"/>
      <c r="P18" s="41"/>
      <c r="Q18" s="41"/>
      <c r="R18" s="47"/>
      <c r="S18" s="47"/>
      <c r="T18" s="97">
        <f t="shared" si="1"/>
        <v>3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106">
        <f t="shared" si="2"/>
        <v>0</v>
      </c>
      <c r="AR18" s="47"/>
      <c r="AS18" s="47"/>
      <c r="AT18" s="47"/>
      <c r="AU18" s="47"/>
      <c r="AV18" s="47"/>
      <c r="AW18" s="47"/>
      <c r="AX18" s="47"/>
      <c r="AY18" s="47"/>
      <c r="AZ18" s="97">
        <f t="shared" si="3"/>
        <v>0</v>
      </c>
      <c r="BA18" s="51">
        <f t="shared" si="4"/>
        <v>3</v>
      </c>
    </row>
    <row r="19" spans="1:53" ht="33" customHeight="1" thickTop="1" thickBot="1" x14ac:dyDescent="0.3">
      <c r="A19" s="97">
        <v>13</v>
      </c>
      <c r="B19" s="94" t="s">
        <v>61</v>
      </c>
      <c r="C19" s="92" t="s">
        <v>96</v>
      </c>
      <c r="D19" s="41"/>
      <c r="E19" s="41"/>
      <c r="F19" s="41"/>
      <c r="G19" s="41"/>
      <c r="H19" s="41"/>
      <c r="I19" s="41"/>
      <c r="J19" s="41"/>
      <c r="K19" s="102">
        <f t="shared" si="0"/>
        <v>0</v>
      </c>
      <c r="L19" s="41"/>
      <c r="M19" s="41"/>
      <c r="N19" s="41"/>
      <c r="O19" s="41"/>
      <c r="P19" s="41"/>
      <c r="Q19" s="41"/>
      <c r="R19" s="47"/>
      <c r="S19" s="47"/>
      <c r="T19" s="97">
        <f t="shared" si="1"/>
        <v>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106">
        <f t="shared" si="2"/>
        <v>0</v>
      </c>
      <c r="AR19" s="47"/>
      <c r="AS19" s="47"/>
      <c r="AT19" s="47"/>
      <c r="AU19" s="47"/>
      <c r="AV19" s="47"/>
      <c r="AW19" s="47"/>
      <c r="AX19" s="47"/>
      <c r="AY19" s="47"/>
      <c r="AZ19" s="97">
        <f t="shared" si="3"/>
        <v>0</v>
      </c>
      <c r="BA19" s="51">
        <f t="shared" si="4"/>
        <v>0</v>
      </c>
    </row>
    <row r="20" spans="1:53" ht="33" customHeight="1" thickTop="1" thickBot="1" x14ac:dyDescent="0.3">
      <c r="A20" s="97">
        <v>14</v>
      </c>
      <c r="B20" s="94" t="s">
        <v>53</v>
      </c>
      <c r="C20" s="92" t="s">
        <v>97</v>
      </c>
      <c r="D20" s="41"/>
      <c r="E20" s="41"/>
      <c r="F20" s="41"/>
      <c r="G20" s="41"/>
      <c r="H20" s="41"/>
      <c r="I20" s="41"/>
      <c r="J20" s="41"/>
      <c r="K20" s="102">
        <f t="shared" si="0"/>
        <v>0</v>
      </c>
      <c r="L20" s="41">
        <v>1</v>
      </c>
      <c r="M20" s="41"/>
      <c r="N20" s="41">
        <v>1</v>
      </c>
      <c r="O20" s="41"/>
      <c r="P20" s="41"/>
      <c r="Q20" s="41">
        <v>1</v>
      </c>
      <c r="R20" s="47"/>
      <c r="S20" s="47"/>
      <c r="T20" s="97">
        <f t="shared" si="1"/>
        <v>3</v>
      </c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106">
        <f t="shared" si="2"/>
        <v>0</v>
      </c>
      <c r="AR20" s="47"/>
      <c r="AS20" s="47"/>
      <c r="AT20" s="47"/>
      <c r="AU20" s="47"/>
      <c r="AV20" s="47"/>
      <c r="AW20" s="47"/>
      <c r="AX20" s="47"/>
      <c r="AY20" s="47"/>
      <c r="AZ20" s="97">
        <f t="shared" si="3"/>
        <v>0</v>
      </c>
      <c r="BA20" s="51">
        <f t="shared" si="4"/>
        <v>3</v>
      </c>
    </row>
    <row r="21" spans="1:53" ht="33" customHeight="1" thickTop="1" thickBot="1" x14ac:dyDescent="0.3">
      <c r="A21" s="97">
        <v>15</v>
      </c>
      <c r="B21" s="94" t="s">
        <v>61</v>
      </c>
      <c r="C21" s="92" t="s">
        <v>98</v>
      </c>
      <c r="D21" s="41"/>
      <c r="E21" s="41"/>
      <c r="F21" s="41"/>
      <c r="G21" s="41"/>
      <c r="H21" s="41"/>
      <c r="I21" s="41"/>
      <c r="J21" s="41"/>
      <c r="K21" s="102">
        <f t="shared" si="0"/>
        <v>0</v>
      </c>
      <c r="L21" s="41"/>
      <c r="M21" s="41">
        <v>2</v>
      </c>
      <c r="N21" s="41"/>
      <c r="O21" s="41"/>
      <c r="P21" s="41"/>
      <c r="Q21" s="41"/>
      <c r="R21" s="47"/>
      <c r="S21" s="47"/>
      <c r="T21" s="97">
        <f t="shared" si="1"/>
        <v>2</v>
      </c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106">
        <f t="shared" si="2"/>
        <v>0</v>
      </c>
      <c r="AR21" s="47"/>
      <c r="AS21" s="47"/>
      <c r="AT21" s="47"/>
      <c r="AU21" s="47"/>
      <c r="AV21" s="47"/>
      <c r="AW21" s="47"/>
      <c r="AX21" s="47"/>
      <c r="AY21" s="47"/>
      <c r="AZ21" s="97">
        <f t="shared" si="3"/>
        <v>0</v>
      </c>
      <c r="BA21" s="51">
        <f t="shared" si="4"/>
        <v>2</v>
      </c>
    </row>
    <row r="22" spans="1:53" ht="33" customHeight="1" thickTop="1" thickBot="1" x14ac:dyDescent="0.3">
      <c r="A22" s="97">
        <v>16</v>
      </c>
      <c r="B22" s="94" t="s">
        <v>55</v>
      </c>
      <c r="C22" s="92" t="s">
        <v>99</v>
      </c>
      <c r="D22" s="41"/>
      <c r="E22" s="41"/>
      <c r="F22" s="41"/>
      <c r="G22" s="41"/>
      <c r="H22" s="41"/>
      <c r="I22" s="41"/>
      <c r="J22" s="41"/>
      <c r="K22" s="102">
        <f t="shared" si="0"/>
        <v>0</v>
      </c>
      <c r="L22" s="41"/>
      <c r="M22" s="41"/>
      <c r="N22" s="41"/>
      <c r="O22" s="41"/>
      <c r="P22" s="41"/>
      <c r="Q22" s="41"/>
      <c r="R22" s="47"/>
      <c r="S22" s="47"/>
      <c r="T22" s="97">
        <f t="shared" si="1"/>
        <v>0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>
        <v>1</v>
      </c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106">
        <f t="shared" si="2"/>
        <v>1</v>
      </c>
      <c r="AR22" s="47"/>
      <c r="AS22" s="47"/>
      <c r="AT22" s="47"/>
      <c r="AU22" s="47"/>
      <c r="AV22" s="47"/>
      <c r="AW22" s="47"/>
      <c r="AX22" s="47"/>
      <c r="AY22" s="47"/>
      <c r="AZ22" s="97">
        <f t="shared" si="3"/>
        <v>0</v>
      </c>
      <c r="BA22" s="51">
        <f t="shared" si="4"/>
        <v>1</v>
      </c>
    </row>
    <row r="23" spans="1:53" ht="33" customHeight="1" thickTop="1" thickBot="1" x14ac:dyDescent="0.3">
      <c r="A23" s="97">
        <v>17</v>
      </c>
      <c r="B23" s="94" t="s">
        <v>61</v>
      </c>
      <c r="C23" s="92" t="s">
        <v>100</v>
      </c>
      <c r="D23" s="41"/>
      <c r="E23" s="64"/>
      <c r="F23" s="41"/>
      <c r="G23" s="41"/>
      <c r="H23" s="41"/>
      <c r="I23" s="41"/>
      <c r="J23" s="41"/>
      <c r="K23" s="102">
        <f t="shared" si="0"/>
        <v>0</v>
      </c>
      <c r="L23" s="41">
        <v>2</v>
      </c>
      <c r="M23" s="41"/>
      <c r="N23" s="41"/>
      <c r="O23" s="41"/>
      <c r="P23" s="41"/>
      <c r="Q23" s="41"/>
      <c r="R23" s="47"/>
      <c r="S23" s="47"/>
      <c r="T23" s="97">
        <f t="shared" si="1"/>
        <v>2</v>
      </c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106">
        <f t="shared" si="2"/>
        <v>0</v>
      </c>
      <c r="AR23" s="47"/>
      <c r="AS23" s="47"/>
      <c r="AT23" s="47"/>
      <c r="AU23" s="47"/>
      <c r="AV23" s="47"/>
      <c r="AW23" s="47"/>
      <c r="AX23" s="47"/>
      <c r="AY23" s="47"/>
      <c r="AZ23" s="97">
        <f t="shared" si="3"/>
        <v>0</v>
      </c>
      <c r="BA23" s="51">
        <f t="shared" si="4"/>
        <v>2</v>
      </c>
    </row>
    <row r="24" spans="1:53" ht="33" customHeight="1" thickTop="1" thickBot="1" x14ac:dyDescent="0.3">
      <c r="A24" s="97">
        <v>18</v>
      </c>
      <c r="B24" s="94" t="s">
        <v>61</v>
      </c>
      <c r="C24" s="92" t="s">
        <v>101</v>
      </c>
      <c r="D24" s="41"/>
      <c r="E24" s="41"/>
      <c r="F24" s="41"/>
      <c r="G24" s="41"/>
      <c r="H24" s="41"/>
      <c r="I24" s="41"/>
      <c r="J24" s="41"/>
      <c r="K24" s="102">
        <f t="shared" si="0"/>
        <v>0</v>
      </c>
      <c r="L24" s="41"/>
      <c r="M24" s="41"/>
      <c r="N24" s="41"/>
      <c r="O24" s="41"/>
      <c r="P24" s="41"/>
      <c r="Q24" s="41"/>
      <c r="R24" s="47"/>
      <c r="S24" s="47"/>
      <c r="T24" s="97">
        <f t="shared" si="1"/>
        <v>0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106">
        <f t="shared" si="2"/>
        <v>0</v>
      </c>
      <c r="AR24" s="47"/>
      <c r="AS24" s="47"/>
      <c r="AT24" s="47"/>
      <c r="AU24" s="47"/>
      <c r="AV24" s="47"/>
      <c r="AW24" s="47"/>
      <c r="AX24" s="47"/>
      <c r="AY24" s="47"/>
      <c r="AZ24" s="97">
        <f t="shared" si="3"/>
        <v>0</v>
      </c>
      <c r="BA24" s="51">
        <f t="shared" si="4"/>
        <v>0</v>
      </c>
    </row>
    <row r="25" spans="1:53" ht="33" customHeight="1" thickTop="1" thickBot="1" x14ac:dyDescent="0.3">
      <c r="A25" s="97">
        <v>19</v>
      </c>
      <c r="B25" s="94" t="s">
        <v>53</v>
      </c>
      <c r="C25" s="92" t="s">
        <v>22</v>
      </c>
      <c r="D25" s="41"/>
      <c r="E25" s="41"/>
      <c r="F25" s="41"/>
      <c r="G25" s="64"/>
      <c r="H25" s="41"/>
      <c r="I25" s="41"/>
      <c r="J25" s="41"/>
      <c r="K25" s="102">
        <f t="shared" si="0"/>
        <v>0</v>
      </c>
      <c r="L25" s="41">
        <v>2</v>
      </c>
      <c r="M25" s="41"/>
      <c r="N25" s="41"/>
      <c r="O25" s="41"/>
      <c r="P25" s="41"/>
      <c r="Q25" s="41"/>
      <c r="R25" s="47"/>
      <c r="S25" s="47"/>
      <c r="T25" s="97">
        <f t="shared" si="1"/>
        <v>2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106">
        <f t="shared" si="2"/>
        <v>0</v>
      </c>
      <c r="AR25" s="47"/>
      <c r="AS25" s="47"/>
      <c r="AT25" s="47"/>
      <c r="AU25" s="47"/>
      <c r="AV25" s="47"/>
      <c r="AW25" s="47"/>
      <c r="AX25" s="47"/>
      <c r="AY25" s="47"/>
      <c r="AZ25" s="97">
        <f t="shared" si="3"/>
        <v>0</v>
      </c>
      <c r="BA25" s="51">
        <f t="shared" si="4"/>
        <v>2</v>
      </c>
    </row>
    <row r="26" spans="1:53" ht="33" customHeight="1" thickTop="1" thickBot="1" x14ac:dyDescent="0.3">
      <c r="A26" s="97">
        <v>20</v>
      </c>
      <c r="B26" s="94" t="s">
        <v>61</v>
      </c>
      <c r="C26" s="92" t="s">
        <v>20</v>
      </c>
      <c r="D26" s="41"/>
      <c r="E26" s="41"/>
      <c r="F26" s="41"/>
      <c r="G26" s="41"/>
      <c r="H26" s="41"/>
      <c r="I26" s="41"/>
      <c r="J26" s="41"/>
      <c r="K26" s="102">
        <f t="shared" si="0"/>
        <v>0</v>
      </c>
      <c r="L26" s="41"/>
      <c r="M26" s="41"/>
      <c r="N26" s="41"/>
      <c r="O26" s="41">
        <v>2</v>
      </c>
      <c r="P26" s="41"/>
      <c r="Q26" s="41"/>
      <c r="R26" s="47">
        <v>2</v>
      </c>
      <c r="S26" s="47">
        <v>3</v>
      </c>
      <c r="T26" s="97">
        <f t="shared" si="1"/>
        <v>7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106">
        <f t="shared" si="2"/>
        <v>0</v>
      </c>
      <c r="AR26" s="47"/>
      <c r="AS26" s="47"/>
      <c r="AT26" s="47"/>
      <c r="AU26" s="47"/>
      <c r="AV26" s="47"/>
      <c r="AW26" s="47"/>
      <c r="AX26" s="47"/>
      <c r="AY26" s="47"/>
      <c r="AZ26" s="97">
        <f t="shared" si="3"/>
        <v>0</v>
      </c>
      <c r="BA26" s="51">
        <f t="shared" si="4"/>
        <v>7</v>
      </c>
    </row>
    <row r="27" spans="1:53" ht="33" customHeight="1" thickTop="1" thickBot="1" x14ac:dyDescent="0.3">
      <c r="A27" s="97">
        <v>21</v>
      </c>
      <c r="B27" s="94" t="s">
        <v>61</v>
      </c>
      <c r="C27" s="92" t="s">
        <v>102</v>
      </c>
      <c r="D27" s="41"/>
      <c r="E27" s="41"/>
      <c r="F27" s="41"/>
      <c r="G27" s="41"/>
      <c r="H27" s="41"/>
      <c r="I27" s="41"/>
      <c r="J27" s="41"/>
      <c r="K27" s="102">
        <f t="shared" si="0"/>
        <v>0</v>
      </c>
      <c r="L27" s="41"/>
      <c r="M27" s="41"/>
      <c r="N27" s="41"/>
      <c r="O27" s="41"/>
      <c r="P27" s="41"/>
      <c r="Q27" s="41"/>
      <c r="R27" s="47"/>
      <c r="S27" s="47"/>
      <c r="T27" s="97">
        <f t="shared" si="1"/>
        <v>0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106">
        <f t="shared" si="2"/>
        <v>0</v>
      </c>
      <c r="AR27" s="47"/>
      <c r="AS27" s="47"/>
      <c r="AT27" s="47"/>
      <c r="AU27" s="47"/>
      <c r="AV27" s="47"/>
      <c r="AW27" s="47"/>
      <c r="AX27" s="47"/>
      <c r="AY27" s="47"/>
      <c r="AZ27" s="97">
        <f t="shared" si="3"/>
        <v>0</v>
      </c>
      <c r="BA27" s="51">
        <f t="shared" si="4"/>
        <v>0</v>
      </c>
    </row>
    <row r="28" spans="1:53" ht="33" customHeight="1" thickTop="1" thickBot="1" x14ac:dyDescent="0.3">
      <c r="A28" s="97">
        <v>22</v>
      </c>
      <c r="B28" s="94" t="s">
        <v>58</v>
      </c>
      <c r="C28" s="92" t="s">
        <v>103</v>
      </c>
      <c r="D28" s="41"/>
      <c r="E28" s="41"/>
      <c r="F28" s="41"/>
      <c r="G28" s="41"/>
      <c r="H28" s="41"/>
      <c r="I28" s="41"/>
      <c r="J28" s="41"/>
      <c r="K28" s="102">
        <f t="shared" si="0"/>
        <v>0</v>
      </c>
      <c r="L28" s="41"/>
      <c r="M28" s="41">
        <v>1</v>
      </c>
      <c r="N28" s="41"/>
      <c r="O28" s="41"/>
      <c r="P28" s="41"/>
      <c r="Q28" s="41">
        <v>1</v>
      </c>
      <c r="R28" s="47"/>
      <c r="S28" s="47"/>
      <c r="T28" s="97">
        <f t="shared" si="1"/>
        <v>2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106">
        <f t="shared" si="2"/>
        <v>0</v>
      </c>
      <c r="AR28" s="47"/>
      <c r="AS28" s="47"/>
      <c r="AT28" s="47"/>
      <c r="AU28" s="47"/>
      <c r="AV28" s="47"/>
      <c r="AW28" s="47"/>
      <c r="AX28" s="47"/>
      <c r="AY28" s="47"/>
      <c r="AZ28" s="97">
        <f t="shared" si="3"/>
        <v>0</v>
      </c>
      <c r="BA28" s="51">
        <f t="shared" si="4"/>
        <v>2</v>
      </c>
    </row>
    <row r="29" spans="1:53" ht="33" customHeight="1" thickTop="1" thickBot="1" x14ac:dyDescent="0.3">
      <c r="A29" s="97">
        <v>23</v>
      </c>
      <c r="B29" s="94" t="s">
        <v>58</v>
      </c>
      <c r="C29" s="92" t="s">
        <v>104</v>
      </c>
      <c r="D29" s="41"/>
      <c r="E29" s="41"/>
      <c r="F29" s="41"/>
      <c r="G29" s="41"/>
      <c r="H29" s="41"/>
      <c r="I29" s="41"/>
      <c r="J29" s="41"/>
      <c r="K29" s="102">
        <f t="shared" si="0"/>
        <v>0</v>
      </c>
      <c r="L29" s="41"/>
      <c r="M29" s="41"/>
      <c r="N29" s="41"/>
      <c r="O29" s="41"/>
      <c r="P29" s="41"/>
      <c r="Q29" s="41"/>
      <c r="R29" s="47"/>
      <c r="S29" s="47"/>
      <c r="T29" s="97">
        <f t="shared" si="1"/>
        <v>0</v>
      </c>
      <c r="U29" s="47"/>
      <c r="V29" s="47"/>
      <c r="W29" s="47"/>
      <c r="X29" s="47"/>
      <c r="Y29" s="47"/>
      <c r="Z29" s="47"/>
      <c r="AA29" s="47">
        <v>2</v>
      </c>
      <c r="AB29" s="47"/>
      <c r="AC29" s="47"/>
      <c r="AD29" s="47"/>
      <c r="AE29" s="47"/>
      <c r="AF29" s="47">
        <v>1</v>
      </c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106">
        <f t="shared" si="2"/>
        <v>3</v>
      </c>
      <c r="AR29" s="47"/>
      <c r="AS29" s="47"/>
      <c r="AT29" s="47"/>
      <c r="AU29" s="47"/>
      <c r="AV29" s="47"/>
      <c r="AW29" s="47"/>
      <c r="AX29" s="47"/>
      <c r="AY29" s="47"/>
      <c r="AZ29" s="97">
        <f t="shared" si="3"/>
        <v>0</v>
      </c>
      <c r="BA29" s="51">
        <f t="shared" si="4"/>
        <v>3</v>
      </c>
    </row>
    <row r="30" spans="1:53" ht="33" customHeight="1" thickTop="1" thickBot="1" x14ac:dyDescent="0.3">
      <c r="A30" s="97">
        <v>24</v>
      </c>
      <c r="B30" s="94" t="s">
        <v>58</v>
      </c>
      <c r="C30" s="92" t="s">
        <v>9</v>
      </c>
      <c r="D30" s="41"/>
      <c r="E30" s="41"/>
      <c r="F30" s="41"/>
      <c r="G30" s="41"/>
      <c r="H30" s="41"/>
      <c r="I30" s="41"/>
      <c r="J30" s="41"/>
      <c r="K30" s="102">
        <f t="shared" si="0"/>
        <v>0</v>
      </c>
      <c r="L30" s="41">
        <v>1</v>
      </c>
      <c r="M30" s="41"/>
      <c r="N30" s="41"/>
      <c r="O30" s="41"/>
      <c r="P30" s="41"/>
      <c r="Q30" s="41"/>
      <c r="R30" s="47"/>
      <c r="S30" s="47"/>
      <c r="T30" s="97">
        <f t="shared" si="1"/>
        <v>1</v>
      </c>
      <c r="U30" s="47"/>
      <c r="V30" s="47"/>
      <c r="W30" s="47"/>
      <c r="X30" s="47"/>
      <c r="Y30" s="47"/>
      <c r="Z30" s="47"/>
      <c r="AA30" s="47">
        <v>1</v>
      </c>
      <c r="AB30" s="47"/>
      <c r="AC30" s="47"/>
      <c r="AD30" s="47"/>
      <c r="AE30" s="47"/>
      <c r="AF30" s="47">
        <v>4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106">
        <f t="shared" si="2"/>
        <v>5</v>
      </c>
      <c r="AR30" s="47"/>
      <c r="AS30" s="47"/>
      <c r="AT30" s="47"/>
      <c r="AU30" s="47"/>
      <c r="AV30" s="47"/>
      <c r="AW30" s="47"/>
      <c r="AX30" s="47"/>
      <c r="AY30" s="47"/>
      <c r="AZ30" s="97">
        <f t="shared" si="3"/>
        <v>0</v>
      </c>
      <c r="BA30" s="51">
        <f t="shared" si="4"/>
        <v>6</v>
      </c>
    </row>
    <row r="31" spans="1:53" ht="33" customHeight="1" thickTop="1" thickBot="1" x14ac:dyDescent="0.3">
      <c r="A31" s="97">
        <v>25</v>
      </c>
      <c r="B31" s="94" t="s">
        <v>58</v>
      </c>
      <c r="C31" s="92" t="s">
        <v>105</v>
      </c>
      <c r="D31" s="41"/>
      <c r="E31" s="41"/>
      <c r="F31" s="41"/>
      <c r="G31" s="41"/>
      <c r="H31" s="41"/>
      <c r="I31" s="41"/>
      <c r="J31" s="41"/>
      <c r="K31" s="102">
        <f t="shared" si="0"/>
        <v>0</v>
      </c>
      <c r="L31" s="41"/>
      <c r="M31" s="41"/>
      <c r="N31" s="41"/>
      <c r="O31" s="41"/>
      <c r="P31" s="41"/>
      <c r="Q31" s="41"/>
      <c r="R31" s="47">
        <v>1</v>
      </c>
      <c r="S31" s="47"/>
      <c r="T31" s="97">
        <f t="shared" si="1"/>
        <v>1</v>
      </c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106">
        <f t="shared" si="2"/>
        <v>0</v>
      </c>
      <c r="AR31" s="47"/>
      <c r="AS31" s="47"/>
      <c r="AT31" s="47"/>
      <c r="AU31" s="47"/>
      <c r="AV31" s="47"/>
      <c r="AW31" s="47"/>
      <c r="AX31" s="47"/>
      <c r="AY31" s="47"/>
      <c r="AZ31" s="97">
        <f t="shared" si="3"/>
        <v>0</v>
      </c>
      <c r="BA31" s="51">
        <f t="shared" si="4"/>
        <v>1</v>
      </c>
    </row>
    <row r="32" spans="1:53" ht="33" customHeight="1" thickTop="1" thickBot="1" x14ac:dyDescent="0.3">
      <c r="A32" s="97">
        <v>26</v>
      </c>
      <c r="B32" s="94" t="s">
        <v>58</v>
      </c>
      <c r="C32" s="92" t="s">
        <v>106</v>
      </c>
      <c r="D32" s="41"/>
      <c r="E32" s="41"/>
      <c r="F32" s="41"/>
      <c r="G32" s="41"/>
      <c r="H32" s="41"/>
      <c r="I32" s="41"/>
      <c r="J32" s="41"/>
      <c r="K32" s="102">
        <f t="shared" si="0"/>
        <v>0</v>
      </c>
      <c r="L32" s="41"/>
      <c r="M32" s="41">
        <v>1</v>
      </c>
      <c r="N32" s="41"/>
      <c r="O32" s="41"/>
      <c r="P32" s="41"/>
      <c r="Q32" s="41"/>
      <c r="R32" s="47">
        <v>1</v>
      </c>
      <c r="S32" s="47"/>
      <c r="T32" s="97">
        <f t="shared" si="1"/>
        <v>2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106">
        <f t="shared" si="2"/>
        <v>0</v>
      </c>
      <c r="AR32" s="47"/>
      <c r="AS32" s="47"/>
      <c r="AT32" s="47"/>
      <c r="AU32" s="47"/>
      <c r="AV32" s="47"/>
      <c r="AW32" s="47"/>
      <c r="AX32" s="47"/>
      <c r="AY32" s="47"/>
      <c r="AZ32" s="97">
        <f t="shared" si="3"/>
        <v>0</v>
      </c>
      <c r="BA32" s="51">
        <f t="shared" si="4"/>
        <v>2</v>
      </c>
    </row>
    <row r="33" spans="1:53" ht="33" customHeight="1" thickTop="1" thickBot="1" x14ac:dyDescent="0.3">
      <c r="A33" s="97">
        <v>27</v>
      </c>
      <c r="B33" s="94" t="s">
        <v>58</v>
      </c>
      <c r="C33" s="92" t="s">
        <v>107</v>
      </c>
      <c r="D33" s="41"/>
      <c r="E33" s="41"/>
      <c r="F33" s="41"/>
      <c r="G33" s="41"/>
      <c r="H33" s="41"/>
      <c r="I33" s="41"/>
      <c r="J33" s="41"/>
      <c r="K33" s="102">
        <f t="shared" si="0"/>
        <v>0</v>
      </c>
      <c r="L33" s="41">
        <v>2</v>
      </c>
      <c r="M33" s="41"/>
      <c r="N33" s="41"/>
      <c r="O33" s="41"/>
      <c r="P33" s="41"/>
      <c r="Q33" s="41"/>
      <c r="R33" s="47"/>
      <c r="S33" s="47"/>
      <c r="T33" s="97">
        <f t="shared" si="1"/>
        <v>2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106">
        <f t="shared" si="2"/>
        <v>0</v>
      </c>
      <c r="AR33" s="47"/>
      <c r="AS33" s="47"/>
      <c r="AT33" s="47"/>
      <c r="AU33" s="47"/>
      <c r="AV33" s="47"/>
      <c r="AW33" s="47"/>
      <c r="AX33" s="47"/>
      <c r="AY33" s="47"/>
      <c r="AZ33" s="97">
        <f t="shared" si="3"/>
        <v>0</v>
      </c>
      <c r="BA33" s="51">
        <f t="shared" si="4"/>
        <v>2</v>
      </c>
    </row>
    <row r="34" spans="1:53" ht="33" customHeight="1" thickTop="1" thickBot="1" x14ac:dyDescent="0.3">
      <c r="A34" s="97">
        <v>28</v>
      </c>
      <c r="B34" s="94" t="s">
        <v>58</v>
      </c>
      <c r="C34" s="92" t="s">
        <v>108</v>
      </c>
      <c r="D34" s="41"/>
      <c r="E34" s="41"/>
      <c r="F34" s="41"/>
      <c r="G34" s="41"/>
      <c r="H34" s="41"/>
      <c r="I34" s="41"/>
      <c r="J34" s="41"/>
      <c r="K34" s="102">
        <f t="shared" si="0"/>
        <v>0</v>
      </c>
      <c r="L34" s="41"/>
      <c r="M34" s="41"/>
      <c r="N34" s="41"/>
      <c r="O34" s="41"/>
      <c r="P34" s="41"/>
      <c r="Q34" s="41"/>
      <c r="R34" s="47"/>
      <c r="S34" s="47"/>
      <c r="T34" s="97">
        <f t="shared" si="1"/>
        <v>0</v>
      </c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106">
        <f t="shared" si="2"/>
        <v>0</v>
      </c>
      <c r="AR34" s="47"/>
      <c r="AS34" s="47"/>
      <c r="AT34" s="47"/>
      <c r="AU34" s="47"/>
      <c r="AV34" s="47"/>
      <c r="AW34" s="47"/>
      <c r="AX34" s="47"/>
      <c r="AY34" s="47"/>
      <c r="AZ34" s="97">
        <f t="shared" si="3"/>
        <v>0</v>
      </c>
      <c r="BA34" s="51">
        <f t="shared" si="4"/>
        <v>0</v>
      </c>
    </row>
    <row r="35" spans="1:53" ht="33" customHeight="1" thickTop="1" thickBot="1" x14ac:dyDescent="0.3">
      <c r="A35" s="97">
        <v>29</v>
      </c>
      <c r="B35" s="94" t="s">
        <v>58</v>
      </c>
      <c r="C35" s="92" t="s">
        <v>109</v>
      </c>
      <c r="D35" s="41"/>
      <c r="E35" s="41"/>
      <c r="F35" s="64"/>
      <c r="G35" s="41"/>
      <c r="H35" s="41"/>
      <c r="I35" s="41"/>
      <c r="J35" s="41"/>
      <c r="K35" s="102">
        <f t="shared" si="0"/>
        <v>0</v>
      </c>
      <c r="L35" s="41"/>
      <c r="M35" s="41"/>
      <c r="N35" s="41"/>
      <c r="O35" s="41"/>
      <c r="P35" s="41"/>
      <c r="Q35" s="41"/>
      <c r="R35" s="47"/>
      <c r="S35" s="47"/>
      <c r="T35" s="97">
        <f t="shared" si="1"/>
        <v>0</v>
      </c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106">
        <f t="shared" si="2"/>
        <v>0</v>
      </c>
      <c r="AR35" s="47"/>
      <c r="AS35" s="47"/>
      <c r="AT35" s="47"/>
      <c r="AU35" s="47"/>
      <c r="AV35" s="47"/>
      <c r="AW35" s="47"/>
      <c r="AX35" s="47"/>
      <c r="AY35" s="47"/>
      <c r="AZ35" s="97">
        <f t="shared" si="3"/>
        <v>0</v>
      </c>
      <c r="BA35" s="51">
        <f t="shared" si="4"/>
        <v>0</v>
      </c>
    </row>
    <row r="36" spans="1:53" ht="33" customHeight="1" thickTop="1" thickBot="1" x14ac:dyDescent="0.3">
      <c r="A36" s="97">
        <v>30</v>
      </c>
      <c r="B36" s="94" t="s">
        <v>58</v>
      </c>
      <c r="C36" s="92" t="s">
        <v>110</v>
      </c>
      <c r="D36" s="41"/>
      <c r="E36" s="41"/>
      <c r="F36" s="64"/>
      <c r="G36" s="41"/>
      <c r="H36" s="41"/>
      <c r="I36" s="41"/>
      <c r="J36" s="41"/>
      <c r="K36" s="102">
        <f t="shared" si="0"/>
        <v>0</v>
      </c>
      <c r="L36" s="41"/>
      <c r="M36" s="41"/>
      <c r="N36" s="41"/>
      <c r="O36" s="41"/>
      <c r="P36" s="41"/>
      <c r="Q36" s="41"/>
      <c r="R36" s="47"/>
      <c r="S36" s="47"/>
      <c r="T36" s="97">
        <f t="shared" si="1"/>
        <v>0</v>
      </c>
      <c r="U36" s="47"/>
      <c r="V36" s="47"/>
      <c r="W36" s="47"/>
      <c r="X36" s="47"/>
      <c r="Y36" s="47"/>
      <c r="Z36" s="47"/>
      <c r="AA36" s="47"/>
      <c r="AB36" s="47"/>
      <c r="AC36" s="47">
        <v>50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106">
        <f t="shared" si="2"/>
        <v>50</v>
      </c>
      <c r="AR36" s="47"/>
      <c r="AS36" s="47"/>
      <c r="AT36" s="47"/>
      <c r="AU36" s="47"/>
      <c r="AV36" s="47"/>
      <c r="AW36" s="47"/>
      <c r="AX36" s="47"/>
      <c r="AY36" s="47"/>
      <c r="AZ36" s="97">
        <f t="shared" si="3"/>
        <v>0</v>
      </c>
      <c r="BA36" s="51">
        <f t="shared" si="4"/>
        <v>50</v>
      </c>
    </row>
    <row r="37" spans="1:53" ht="33" customHeight="1" thickTop="1" thickBot="1" x14ac:dyDescent="0.3">
      <c r="A37" s="97">
        <v>31</v>
      </c>
      <c r="B37" s="94" t="s">
        <v>58</v>
      </c>
      <c r="C37" s="92" t="s">
        <v>111</v>
      </c>
      <c r="D37" s="41"/>
      <c r="E37" s="64"/>
      <c r="F37" s="41"/>
      <c r="G37" s="41"/>
      <c r="H37" s="41"/>
      <c r="I37" s="41"/>
      <c r="J37" s="41"/>
      <c r="K37" s="102">
        <f t="shared" si="0"/>
        <v>0</v>
      </c>
      <c r="L37" s="41">
        <v>1</v>
      </c>
      <c r="M37" s="41"/>
      <c r="N37" s="41"/>
      <c r="O37" s="41"/>
      <c r="P37" s="41"/>
      <c r="Q37" s="41"/>
      <c r="R37" s="47"/>
      <c r="S37" s="47"/>
      <c r="T37" s="97">
        <f t="shared" si="1"/>
        <v>1</v>
      </c>
      <c r="U37" s="47"/>
      <c r="V37" s="47"/>
      <c r="W37" s="47"/>
      <c r="X37" s="47"/>
      <c r="Y37" s="47"/>
      <c r="Z37" s="47"/>
      <c r="AA37" s="47">
        <v>4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106">
        <f t="shared" si="2"/>
        <v>4</v>
      </c>
      <c r="AR37" s="47"/>
      <c r="AS37" s="47"/>
      <c r="AT37" s="47"/>
      <c r="AU37" s="47"/>
      <c r="AV37" s="47"/>
      <c r="AW37" s="47"/>
      <c r="AX37" s="47"/>
      <c r="AY37" s="47"/>
      <c r="AZ37" s="97">
        <f t="shared" si="3"/>
        <v>0</v>
      </c>
      <c r="BA37" s="51">
        <f t="shared" si="4"/>
        <v>5</v>
      </c>
    </row>
    <row r="38" spans="1:53" ht="33" customHeight="1" thickTop="1" thickBot="1" x14ac:dyDescent="0.3">
      <c r="A38" s="97">
        <v>32</v>
      </c>
      <c r="B38" s="94" t="s">
        <v>58</v>
      </c>
      <c r="C38" s="92" t="s">
        <v>112</v>
      </c>
      <c r="D38" s="41"/>
      <c r="E38" s="41"/>
      <c r="F38" s="41"/>
      <c r="G38" s="41"/>
      <c r="H38" s="41"/>
      <c r="I38" s="41"/>
      <c r="J38" s="41"/>
      <c r="K38" s="102">
        <f t="shared" si="0"/>
        <v>0</v>
      </c>
      <c r="L38" s="41"/>
      <c r="M38" s="41"/>
      <c r="N38" s="41"/>
      <c r="O38" s="41"/>
      <c r="P38" s="41">
        <v>3</v>
      </c>
      <c r="Q38" s="41"/>
      <c r="R38" s="47"/>
      <c r="S38" s="47"/>
      <c r="T38" s="97">
        <f t="shared" si="1"/>
        <v>3</v>
      </c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106">
        <f t="shared" si="2"/>
        <v>0</v>
      </c>
      <c r="AR38" s="47"/>
      <c r="AS38" s="47"/>
      <c r="AT38" s="47"/>
      <c r="AU38" s="47"/>
      <c r="AV38" s="47"/>
      <c r="AW38" s="47"/>
      <c r="AX38" s="47"/>
      <c r="AY38" s="47"/>
      <c r="AZ38" s="97">
        <f t="shared" si="3"/>
        <v>0</v>
      </c>
      <c r="BA38" s="51">
        <f t="shared" si="4"/>
        <v>3</v>
      </c>
    </row>
    <row r="39" spans="1:53" ht="33" customHeight="1" thickTop="1" thickBot="1" x14ac:dyDescent="0.3">
      <c r="A39" s="97">
        <v>33</v>
      </c>
      <c r="B39" s="94" t="s">
        <v>58</v>
      </c>
      <c r="C39" s="92" t="s">
        <v>113</v>
      </c>
      <c r="D39" s="41"/>
      <c r="E39" s="41"/>
      <c r="F39" s="41"/>
      <c r="G39" s="41"/>
      <c r="H39" s="64"/>
      <c r="I39" s="41"/>
      <c r="J39" s="64"/>
      <c r="K39" s="102">
        <f t="shared" ref="K39:K70" si="5">SUM(D39:J39)</f>
        <v>0</v>
      </c>
      <c r="L39" s="41"/>
      <c r="M39" s="41">
        <v>2</v>
      </c>
      <c r="N39" s="41"/>
      <c r="O39" s="41"/>
      <c r="P39" s="41"/>
      <c r="Q39" s="41"/>
      <c r="R39" s="47"/>
      <c r="S39" s="47"/>
      <c r="T39" s="97">
        <f t="shared" ref="T39:T70" si="6">SUM(L39:S39)</f>
        <v>2</v>
      </c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106">
        <f t="shared" ref="AQ39:AQ70" si="7">SUM(U39:AP39)</f>
        <v>0</v>
      </c>
      <c r="AR39" s="47"/>
      <c r="AS39" s="47"/>
      <c r="AT39" s="47"/>
      <c r="AU39" s="47"/>
      <c r="AV39" s="47"/>
      <c r="AW39" s="47"/>
      <c r="AX39" s="47"/>
      <c r="AY39" s="47"/>
      <c r="AZ39" s="97">
        <f t="shared" ref="AZ39:AZ70" si="8">SUM(AR39:AY39)</f>
        <v>0</v>
      </c>
      <c r="BA39" s="51">
        <f t="shared" ref="BA39:BA70" si="9">K39+T39+AQ39+AZ39</f>
        <v>2</v>
      </c>
    </row>
    <row r="40" spans="1:53" ht="33" customHeight="1" thickTop="1" thickBot="1" x14ac:dyDescent="0.3">
      <c r="A40" s="97">
        <v>34</v>
      </c>
      <c r="B40" s="94" t="s">
        <v>58</v>
      </c>
      <c r="C40" s="92" t="s">
        <v>114</v>
      </c>
      <c r="D40" s="41"/>
      <c r="E40" s="41"/>
      <c r="F40" s="41"/>
      <c r="G40" s="64"/>
      <c r="H40" s="41"/>
      <c r="I40" s="41"/>
      <c r="J40" s="41"/>
      <c r="K40" s="102">
        <f t="shared" si="5"/>
        <v>0</v>
      </c>
      <c r="L40" s="41"/>
      <c r="M40" s="41"/>
      <c r="N40" s="41"/>
      <c r="O40" s="41"/>
      <c r="P40" s="41"/>
      <c r="Q40" s="41"/>
      <c r="R40" s="47"/>
      <c r="S40" s="47"/>
      <c r="T40" s="97">
        <f t="shared" si="6"/>
        <v>0</v>
      </c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106">
        <f t="shared" si="7"/>
        <v>0</v>
      </c>
      <c r="AR40" s="47"/>
      <c r="AS40" s="47"/>
      <c r="AT40" s="47"/>
      <c r="AU40" s="47"/>
      <c r="AV40" s="47"/>
      <c r="AW40" s="47"/>
      <c r="AX40" s="47"/>
      <c r="AY40" s="47"/>
      <c r="AZ40" s="97">
        <f t="shared" si="8"/>
        <v>0</v>
      </c>
      <c r="BA40" s="51">
        <f t="shared" si="9"/>
        <v>0</v>
      </c>
    </row>
    <row r="41" spans="1:53" ht="33" customHeight="1" thickTop="1" thickBot="1" x14ac:dyDescent="0.3">
      <c r="A41" s="97">
        <v>35</v>
      </c>
      <c r="B41" s="94" t="s">
        <v>58</v>
      </c>
      <c r="C41" s="92" t="s">
        <v>115</v>
      </c>
      <c r="D41" s="41"/>
      <c r="E41" s="41"/>
      <c r="F41" s="41"/>
      <c r="G41" s="41"/>
      <c r="H41" s="41"/>
      <c r="I41" s="41"/>
      <c r="J41" s="41"/>
      <c r="K41" s="102">
        <f t="shared" si="5"/>
        <v>0</v>
      </c>
      <c r="L41" s="41"/>
      <c r="M41" s="41"/>
      <c r="N41" s="41"/>
      <c r="O41" s="41"/>
      <c r="P41" s="41"/>
      <c r="Q41" s="41"/>
      <c r="R41" s="47"/>
      <c r="S41" s="47"/>
      <c r="T41" s="97">
        <f t="shared" si="6"/>
        <v>0</v>
      </c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106">
        <f t="shared" si="7"/>
        <v>0</v>
      </c>
      <c r="AR41" s="47"/>
      <c r="AS41" s="47"/>
      <c r="AT41" s="47"/>
      <c r="AU41" s="47"/>
      <c r="AV41" s="47"/>
      <c r="AW41" s="47"/>
      <c r="AX41" s="47"/>
      <c r="AY41" s="47"/>
      <c r="AZ41" s="97">
        <f t="shared" si="8"/>
        <v>0</v>
      </c>
      <c r="BA41" s="51">
        <f t="shared" si="9"/>
        <v>0</v>
      </c>
    </row>
    <row r="42" spans="1:53" ht="33" customHeight="1" thickTop="1" thickBot="1" x14ac:dyDescent="0.3">
      <c r="A42" s="97">
        <v>36</v>
      </c>
      <c r="B42" s="94" t="s">
        <v>58</v>
      </c>
      <c r="C42" s="92" t="s">
        <v>116</v>
      </c>
      <c r="D42" s="41"/>
      <c r="E42" s="41"/>
      <c r="F42" s="41"/>
      <c r="G42" s="41"/>
      <c r="H42" s="41"/>
      <c r="I42" s="41"/>
      <c r="J42" s="41"/>
      <c r="K42" s="102">
        <f t="shared" si="5"/>
        <v>0</v>
      </c>
      <c r="L42" s="41"/>
      <c r="M42" s="41">
        <v>1</v>
      </c>
      <c r="N42" s="41">
        <v>1</v>
      </c>
      <c r="O42" s="41"/>
      <c r="P42" s="41">
        <v>2</v>
      </c>
      <c r="Q42" s="41"/>
      <c r="R42" s="47">
        <v>1</v>
      </c>
      <c r="S42" s="47">
        <v>2</v>
      </c>
      <c r="T42" s="97">
        <f t="shared" si="6"/>
        <v>7</v>
      </c>
      <c r="U42" s="47"/>
      <c r="V42" s="47"/>
      <c r="W42" s="47"/>
      <c r="X42" s="47"/>
      <c r="Y42" s="47"/>
      <c r="Z42" s="47">
        <v>54</v>
      </c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106">
        <f t="shared" si="7"/>
        <v>54</v>
      </c>
      <c r="AR42" s="47"/>
      <c r="AS42" s="47"/>
      <c r="AT42" s="47"/>
      <c r="AU42" s="47"/>
      <c r="AV42" s="47"/>
      <c r="AW42" s="47"/>
      <c r="AX42" s="47"/>
      <c r="AY42" s="47"/>
      <c r="AZ42" s="97">
        <f t="shared" si="8"/>
        <v>0</v>
      </c>
      <c r="BA42" s="51">
        <f t="shared" si="9"/>
        <v>61</v>
      </c>
    </row>
    <row r="43" spans="1:53" ht="33" customHeight="1" thickTop="1" thickBot="1" x14ac:dyDescent="0.3">
      <c r="A43" s="97">
        <v>37</v>
      </c>
      <c r="B43" s="94" t="s">
        <v>58</v>
      </c>
      <c r="C43" s="92" t="s">
        <v>117</v>
      </c>
      <c r="D43" s="41"/>
      <c r="E43" s="41"/>
      <c r="F43" s="41"/>
      <c r="G43" s="41"/>
      <c r="H43" s="41"/>
      <c r="I43" s="41"/>
      <c r="J43" s="41"/>
      <c r="K43" s="102">
        <f t="shared" si="5"/>
        <v>0</v>
      </c>
      <c r="L43" s="41"/>
      <c r="M43" s="41"/>
      <c r="N43" s="41"/>
      <c r="O43" s="41"/>
      <c r="P43" s="41"/>
      <c r="Q43" s="41"/>
      <c r="R43" s="47"/>
      <c r="S43" s="47"/>
      <c r="T43" s="97">
        <f t="shared" si="6"/>
        <v>0</v>
      </c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106">
        <f t="shared" si="7"/>
        <v>0</v>
      </c>
      <c r="AR43" s="47"/>
      <c r="AS43" s="47"/>
      <c r="AT43" s="47"/>
      <c r="AU43" s="47"/>
      <c r="AV43" s="47"/>
      <c r="AW43" s="47"/>
      <c r="AX43" s="47"/>
      <c r="AY43" s="47"/>
      <c r="AZ43" s="97">
        <f t="shared" si="8"/>
        <v>0</v>
      </c>
      <c r="BA43" s="51">
        <f t="shared" si="9"/>
        <v>0</v>
      </c>
    </row>
    <row r="44" spans="1:53" ht="33" customHeight="1" thickTop="1" thickBot="1" x14ac:dyDescent="0.3">
      <c r="A44" s="97">
        <v>38</v>
      </c>
      <c r="B44" s="94" t="s">
        <v>57</v>
      </c>
      <c r="C44" s="92" t="s">
        <v>118</v>
      </c>
      <c r="D44" s="41"/>
      <c r="E44" s="41"/>
      <c r="F44" s="41"/>
      <c r="G44" s="41"/>
      <c r="H44" s="41"/>
      <c r="I44" s="41"/>
      <c r="J44" s="41"/>
      <c r="K44" s="102">
        <f t="shared" si="5"/>
        <v>0</v>
      </c>
      <c r="L44" s="41"/>
      <c r="M44" s="41"/>
      <c r="N44" s="41"/>
      <c r="O44" s="41"/>
      <c r="P44" s="41">
        <v>2</v>
      </c>
      <c r="Q44" s="41"/>
      <c r="R44" s="47"/>
      <c r="S44" s="47"/>
      <c r="T44" s="97">
        <f t="shared" si="6"/>
        <v>2</v>
      </c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106">
        <f t="shared" si="7"/>
        <v>0</v>
      </c>
      <c r="AR44" s="47"/>
      <c r="AS44" s="47"/>
      <c r="AT44" s="47"/>
      <c r="AU44" s="47"/>
      <c r="AV44" s="47"/>
      <c r="AW44" s="47"/>
      <c r="AX44" s="47"/>
      <c r="AY44" s="47"/>
      <c r="AZ44" s="97">
        <f t="shared" si="8"/>
        <v>0</v>
      </c>
      <c r="BA44" s="51">
        <f t="shared" si="9"/>
        <v>2</v>
      </c>
    </row>
    <row r="45" spans="1:53" ht="33" customHeight="1" thickTop="1" thickBot="1" x14ac:dyDescent="0.3">
      <c r="A45" s="97">
        <v>39</v>
      </c>
      <c r="B45" s="94" t="s">
        <v>61</v>
      </c>
      <c r="C45" s="92" t="s">
        <v>119</v>
      </c>
      <c r="D45" s="41"/>
      <c r="E45" s="41"/>
      <c r="F45" s="41"/>
      <c r="G45" s="41"/>
      <c r="H45" s="41"/>
      <c r="I45" s="41"/>
      <c r="J45" s="41"/>
      <c r="K45" s="102">
        <f t="shared" si="5"/>
        <v>0</v>
      </c>
      <c r="L45" s="41"/>
      <c r="M45" s="41"/>
      <c r="N45" s="41"/>
      <c r="O45" s="41"/>
      <c r="P45" s="41"/>
      <c r="Q45" s="41"/>
      <c r="R45" s="47"/>
      <c r="S45" s="47"/>
      <c r="T45" s="97">
        <f t="shared" si="6"/>
        <v>0</v>
      </c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106">
        <f t="shared" si="7"/>
        <v>0</v>
      </c>
      <c r="AR45" s="47"/>
      <c r="AS45" s="47"/>
      <c r="AT45" s="47"/>
      <c r="AU45" s="47"/>
      <c r="AV45" s="47"/>
      <c r="AW45" s="47"/>
      <c r="AX45" s="47"/>
      <c r="AY45" s="47"/>
      <c r="AZ45" s="97">
        <f t="shared" si="8"/>
        <v>0</v>
      </c>
      <c r="BA45" s="51">
        <f t="shared" si="9"/>
        <v>0</v>
      </c>
    </row>
    <row r="46" spans="1:53" ht="33" customHeight="1" thickTop="1" thickBot="1" x14ac:dyDescent="0.3">
      <c r="A46" s="97">
        <v>40</v>
      </c>
      <c r="B46" s="94" t="s">
        <v>61</v>
      </c>
      <c r="C46" s="92" t="s">
        <v>120</v>
      </c>
      <c r="D46" s="41"/>
      <c r="E46" s="41"/>
      <c r="F46" s="64"/>
      <c r="G46" s="41"/>
      <c r="H46" s="41"/>
      <c r="I46" s="41"/>
      <c r="J46" s="41"/>
      <c r="K46" s="102">
        <f t="shared" si="5"/>
        <v>0</v>
      </c>
      <c r="L46" s="41"/>
      <c r="M46" s="41"/>
      <c r="N46" s="41"/>
      <c r="O46" s="41">
        <v>1</v>
      </c>
      <c r="P46" s="41">
        <v>1</v>
      </c>
      <c r="Q46" s="41"/>
      <c r="R46" s="47"/>
      <c r="S46" s="47"/>
      <c r="T46" s="97">
        <f t="shared" si="6"/>
        <v>2</v>
      </c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106">
        <f t="shared" si="7"/>
        <v>0</v>
      </c>
      <c r="AR46" s="47"/>
      <c r="AS46" s="47"/>
      <c r="AT46" s="47"/>
      <c r="AU46" s="47"/>
      <c r="AV46" s="47"/>
      <c r="AW46" s="47"/>
      <c r="AX46" s="47"/>
      <c r="AY46" s="47"/>
      <c r="AZ46" s="97">
        <f t="shared" si="8"/>
        <v>0</v>
      </c>
      <c r="BA46" s="51">
        <f t="shared" si="9"/>
        <v>2</v>
      </c>
    </row>
    <row r="47" spans="1:53" ht="33" customHeight="1" thickTop="1" thickBot="1" x14ac:dyDescent="0.3">
      <c r="A47" s="97">
        <v>41</v>
      </c>
      <c r="B47" s="94" t="s">
        <v>61</v>
      </c>
      <c r="C47" s="92" t="s">
        <v>121</v>
      </c>
      <c r="D47" s="41"/>
      <c r="E47" s="41"/>
      <c r="F47" s="41"/>
      <c r="G47" s="41"/>
      <c r="H47" s="41"/>
      <c r="I47" s="41"/>
      <c r="J47" s="41"/>
      <c r="K47" s="102">
        <f t="shared" si="5"/>
        <v>0</v>
      </c>
      <c r="L47" s="41"/>
      <c r="M47" s="41"/>
      <c r="N47" s="41"/>
      <c r="O47" s="41"/>
      <c r="P47" s="41">
        <v>1</v>
      </c>
      <c r="Q47" s="41"/>
      <c r="R47" s="47"/>
      <c r="S47" s="47"/>
      <c r="T47" s="97">
        <f t="shared" si="6"/>
        <v>1</v>
      </c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106">
        <f t="shared" si="7"/>
        <v>0</v>
      </c>
      <c r="AR47" s="47"/>
      <c r="AS47" s="47"/>
      <c r="AT47" s="47"/>
      <c r="AU47" s="47"/>
      <c r="AV47" s="47"/>
      <c r="AW47" s="47"/>
      <c r="AX47" s="47"/>
      <c r="AY47" s="47"/>
      <c r="AZ47" s="97">
        <f t="shared" si="8"/>
        <v>0</v>
      </c>
      <c r="BA47" s="51">
        <f t="shared" si="9"/>
        <v>1</v>
      </c>
    </row>
    <row r="48" spans="1:53" ht="33" customHeight="1" thickTop="1" thickBot="1" x14ac:dyDescent="0.3">
      <c r="A48" s="97">
        <v>42</v>
      </c>
      <c r="B48" s="94" t="s">
        <v>61</v>
      </c>
      <c r="C48" s="92" t="s">
        <v>122</v>
      </c>
      <c r="D48" s="41"/>
      <c r="E48" s="41"/>
      <c r="F48" s="41"/>
      <c r="G48" s="41"/>
      <c r="H48" s="41"/>
      <c r="I48" s="41"/>
      <c r="J48" s="41"/>
      <c r="K48" s="102">
        <f t="shared" si="5"/>
        <v>0</v>
      </c>
      <c r="L48" s="41"/>
      <c r="M48" s="41"/>
      <c r="N48" s="41">
        <v>1</v>
      </c>
      <c r="O48" s="41">
        <v>1</v>
      </c>
      <c r="P48" s="41"/>
      <c r="Q48" s="41"/>
      <c r="R48" s="47">
        <v>1</v>
      </c>
      <c r="S48" s="47"/>
      <c r="T48" s="97">
        <f t="shared" si="6"/>
        <v>3</v>
      </c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106">
        <f t="shared" si="7"/>
        <v>0</v>
      </c>
      <c r="AR48" s="47"/>
      <c r="AS48" s="47"/>
      <c r="AT48" s="47"/>
      <c r="AU48" s="47"/>
      <c r="AV48" s="47"/>
      <c r="AW48" s="47"/>
      <c r="AX48" s="47"/>
      <c r="AY48" s="47"/>
      <c r="AZ48" s="97">
        <f t="shared" si="8"/>
        <v>0</v>
      </c>
      <c r="BA48" s="51">
        <f t="shared" si="9"/>
        <v>3</v>
      </c>
    </row>
    <row r="49" spans="1:53" ht="33" customHeight="1" thickTop="1" thickBot="1" x14ac:dyDescent="0.3">
      <c r="A49" s="97">
        <v>43</v>
      </c>
      <c r="B49" s="94" t="s">
        <v>61</v>
      </c>
      <c r="C49" s="92" t="s">
        <v>123</v>
      </c>
      <c r="D49" s="41"/>
      <c r="E49" s="41"/>
      <c r="F49" s="41"/>
      <c r="G49" s="41"/>
      <c r="H49" s="41"/>
      <c r="I49" s="41"/>
      <c r="J49" s="41"/>
      <c r="K49" s="102">
        <f t="shared" si="5"/>
        <v>0</v>
      </c>
      <c r="L49" s="41"/>
      <c r="M49" s="41"/>
      <c r="N49" s="41">
        <v>1</v>
      </c>
      <c r="O49" s="41"/>
      <c r="P49" s="41"/>
      <c r="Q49" s="41"/>
      <c r="R49" s="47">
        <v>1</v>
      </c>
      <c r="S49" s="47"/>
      <c r="T49" s="97">
        <f t="shared" si="6"/>
        <v>2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106">
        <f t="shared" si="7"/>
        <v>0</v>
      </c>
      <c r="AR49" s="47"/>
      <c r="AS49" s="47"/>
      <c r="AT49" s="47"/>
      <c r="AU49" s="47"/>
      <c r="AV49" s="47"/>
      <c r="AW49" s="47"/>
      <c r="AX49" s="47"/>
      <c r="AY49" s="47"/>
      <c r="AZ49" s="97">
        <f t="shared" si="8"/>
        <v>0</v>
      </c>
      <c r="BA49" s="51">
        <f t="shared" si="9"/>
        <v>2</v>
      </c>
    </row>
    <row r="50" spans="1:53" ht="33" customHeight="1" thickTop="1" thickBot="1" x14ac:dyDescent="0.3">
      <c r="A50" s="97">
        <v>44</v>
      </c>
      <c r="B50" s="94" t="s">
        <v>61</v>
      </c>
      <c r="C50" s="92" t="s">
        <v>124</v>
      </c>
      <c r="D50" s="41"/>
      <c r="E50" s="41"/>
      <c r="F50" s="41"/>
      <c r="G50" s="41"/>
      <c r="H50" s="41"/>
      <c r="I50" s="41"/>
      <c r="J50" s="41"/>
      <c r="K50" s="102">
        <f t="shared" si="5"/>
        <v>0</v>
      </c>
      <c r="L50" s="41"/>
      <c r="M50" s="41"/>
      <c r="N50" s="41"/>
      <c r="O50" s="41"/>
      <c r="P50" s="41"/>
      <c r="Q50" s="41"/>
      <c r="R50" s="47"/>
      <c r="S50" s="47">
        <v>1</v>
      </c>
      <c r="T50" s="97">
        <f t="shared" si="6"/>
        <v>1</v>
      </c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106">
        <f t="shared" si="7"/>
        <v>0</v>
      </c>
      <c r="AR50" s="47"/>
      <c r="AS50" s="47"/>
      <c r="AT50" s="47"/>
      <c r="AU50" s="47"/>
      <c r="AV50" s="47"/>
      <c r="AW50" s="47"/>
      <c r="AX50" s="47"/>
      <c r="AY50" s="47"/>
      <c r="AZ50" s="97">
        <f t="shared" si="8"/>
        <v>0</v>
      </c>
      <c r="BA50" s="51">
        <f t="shared" si="9"/>
        <v>1</v>
      </c>
    </row>
    <row r="51" spans="1:53" ht="33" customHeight="1" thickTop="1" thickBot="1" x14ac:dyDescent="0.3">
      <c r="A51" s="97">
        <v>45</v>
      </c>
      <c r="B51" s="94" t="s">
        <v>61</v>
      </c>
      <c r="C51" s="92" t="s">
        <v>125</v>
      </c>
      <c r="D51" s="41"/>
      <c r="E51" s="64"/>
      <c r="F51" s="41"/>
      <c r="G51" s="41"/>
      <c r="H51" s="41"/>
      <c r="I51" s="41"/>
      <c r="J51" s="41"/>
      <c r="K51" s="102">
        <f t="shared" si="5"/>
        <v>0</v>
      </c>
      <c r="L51" s="41">
        <v>1</v>
      </c>
      <c r="M51" s="41"/>
      <c r="N51" s="41"/>
      <c r="O51" s="41"/>
      <c r="P51" s="41"/>
      <c r="Q51" s="41"/>
      <c r="R51" s="47"/>
      <c r="S51" s="47"/>
      <c r="T51" s="97">
        <f t="shared" si="6"/>
        <v>1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106">
        <f t="shared" si="7"/>
        <v>0</v>
      </c>
      <c r="AR51" s="47"/>
      <c r="AS51" s="47"/>
      <c r="AT51" s="47"/>
      <c r="AU51" s="47"/>
      <c r="AV51" s="47"/>
      <c r="AW51" s="47"/>
      <c r="AX51" s="47"/>
      <c r="AY51" s="47"/>
      <c r="AZ51" s="97">
        <f t="shared" si="8"/>
        <v>0</v>
      </c>
      <c r="BA51" s="51">
        <f t="shared" si="9"/>
        <v>1</v>
      </c>
    </row>
    <row r="52" spans="1:53" ht="33" customHeight="1" thickTop="1" thickBot="1" x14ac:dyDescent="0.3">
      <c r="A52" s="97">
        <v>46</v>
      </c>
      <c r="B52" s="94" t="s">
        <v>61</v>
      </c>
      <c r="C52" s="92" t="s">
        <v>126</v>
      </c>
      <c r="D52" s="41"/>
      <c r="E52" s="41"/>
      <c r="F52" s="41"/>
      <c r="G52" s="41"/>
      <c r="H52" s="41"/>
      <c r="I52" s="41"/>
      <c r="J52" s="41"/>
      <c r="K52" s="102">
        <f t="shared" si="5"/>
        <v>0</v>
      </c>
      <c r="L52" s="41"/>
      <c r="M52" s="41">
        <v>1</v>
      </c>
      <c r="N52" s="41"/>
      <c r="O52" s="41"/>
      <c r="P52" s="41"/>
      <c r="Q52" s="41"/>
      <c r="R52" s="47">
        <v>3</v>
      </c>
      <c r="S52" s="47"/>
      <c r="T52" s="97">
        <f t="shared" si="6"/>
        <v>4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106">
        <f t="shared" si="7"/>
        <v>0</v>
      </c>
      <c r="AR52" s="47"/>
      <c r="AS52" s="47"/>
      <c r="AT52" s="47"/>
      <c r="AU52" s="47"/>
      <c r="AV52" s="47"/>
      <c r="AW52" s="47"/>
      <c r="AX52" s="47"/>
      <c r="AY52" s="47"/>
      <c r="AZ52" s="97">
        <f t="shared" si="8"/>
        <v>0</v>
      </c>
      <c r="BA52" s="51">
        <f t="shared" si="9"/>
        <v>4</v>
      </c>
    </row>
    <row r="53" spans="1:53" ht="33" customHeight="1" thickTop="1" thickBot="1" x14ac:dyDescent="0.3">
      <c r="A53" s="97">
        <v>47</v>
      </c>
      <c r="B53" s="94" t="s">
        <v>61</v>
      </c>
      <c r="C53" s="92" t="s">
        <v>127</v>
      </c>
      <c r="D53" s="41"/>
      <c r="E53" s="41"/>
      <c r="F53" s="41"/>
      <c r="G53" s="41"/>
      <c r="H53" s="41"/>
      <c r="I53" s="41"/>
      <c r="J53" s="41"/>
      <c r="K53" s="102">
        <f t="shared" si="5"/>
        <v>0</v>
      </c>
      <c r="L53" s="41"/>
      <c r="M53" s="41"/>
      <c r="N53" s="41"/>
      <c r="O53" s="41"/>
      <c r="P53" s="41"/>
      <c r="Q53" s="41"/>
      <c r="R53" s="47"/>
      <c r="S53" s="47"/>
      <c r="T53" s="97">
        <f t="shared" si="6"/>
        <v>0</v>
      </c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106">
        <f t="shared" si="7"/>
        <v>0</v>
      </c>
      <c r="AR53" s="47"/>
      <c r="AS53" s="47"/>
      <c r="AT53" s="47"/>
      <c r="AU53" s="47"/>
      <c r="AV53" s="47"/>
      <c r="AW53" s="47"/>
      <c r="AX53" s="47"/>
      <c r="AY53" s="47"/>
      <c r="AZ53" s="97">
        <f t="shared" si="8"/>
        <v>0</v>
      </c>
      <c r="BA53" s="51">
        <f t="shared" si="9"/>
        <v>0</v>
      </c>
    </row>
    <row r="54" spans="1:53" ht="33" customHeight="1" thickTop="1" thickBot="1" x14ac:dyDescent="0.3">
      <c r="A54" s="97">
        <v>48</v>
      </c>
      <c r="B54" s="94" t="s">
        <v>61</v>
      </c>
      <c r="C54" s="92" t="s">
        <v>128</v>
      </c>
      <c r="D54" s="41"/>
      <c r="E54" s="41"/>
      <c r="F54" s="41"/>
      <c r="G54" s="41"/>
      <c r="H54" s="41"/>
      <c r="I54" s="41"/>
      <c r="J54" s="41"/>
      <c r="K54" s="102">
        <f t="shared" si="5"/>
        <v>0</v>
      </c>
      <c r="L54" s="41"/>
      <c r="M54" s="41"/>
      <c r="N54" s="41"/>
      <c r="O54" s="41"/>
      <c r="P54" s="41"/>
      <c r="Q54" s="41"/>
      <c r="R54" s="47"/>
      <c r="S54" s="47"/>
      <c r="T54" s="97">
        <f t="shared" si="6"/>
        <v>0</v>
      </c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106">
        <f t="shared" si="7"/>
        <v>0</v>
      </c>
      <c r="AR54" s="47"/>
      <c r="AS54" s="47"/>
      <c r="AT54" s="47"/>
      <c r="AU54" s="47"/>
      <c r="AV54" s="47"/>
      <c r="AW54" s="47"/>
      <c r="AX54" s="47"/>
      <c r="AY54" s="47"/>
      <c r="AZ54" s="97">
        <f t="shared" si="8"/>
        <v>0</v>
      </c>
      <c r="BA54" s="51">
        <f t="shared" si="9"/>
        <v>0</v>
      </c>
    </row>
    <row r="55" spans="1:53" ht="33" customHeight="1" thickTop="1" thickBot="1" x14ac:dyDescent="0.3">
      <c r="A55" s="97">
        <v>49</v>
      </c>
      <c r="B55" s="94" t="s">
        <v>61</v>
      </c>
      <c r="C55" s="92" t="s">
        <v>10</v>
      </c>
      <c r="D55" s="41"/>
      <c r="E55" s="41"/>
      <c r="F55" s="41"/>
      <c r="G55" s="41"/>
      <c r="H55" s="41"/>
      <c r="I55" s="41"/>
      <c r="J55" s="41"/>
      <c r="K55" s="102">
        <f t="shared" si="5"/>
        <v>0</v>
      </c>
      <c r="L55" s="41"/>
      <c r="M55" s="41"/>
      <c r="N55" s="41"/>
      <c r="O55" s="41"/>
      <c r="P55" s="41"/>
      <c r="Q55" s="41"/>
      <c r="R55" s="47"/>
      <c r="S55" s="47"/>
      <c r="T55" s="97">
        <f t="shared" si="6"/>
        <v>0</v>
      </c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106">
        <f t="shared" si="7"/>
        <v>0</v>
      </c>
      <c r="AR55" s="47"/>
      <c r="AS55" s="47"/>
      <c r="AT55" s="47"/>
      <c r="AU55" s="47"/>
      <c r="AV55" s="47"/>
      <c r="AW55" s="47"/>
      <c r="AX55" s="47"/>
      <c r="AY55" s="47"/>
      <c r="AZ55" s="97">
        <f t="shared" si="8"/>
        <v>0</v>
      </c>
      <c r="BA55" s="51">
        <f t="shared" si="9"/>
        <v>0</v>
      </c>
    </row>
    <row r="56" spans="1:53" ht="33" customHeight="1" thickTop="1" thickBot="1" x14ac:dyDescent="0.3">
      <c r="A56" s="97">
        <v>50</v>
      </c>
      <c r="B56" s="94" t="s">
        <v>61</v>
      </c>
      <c r="C56" s="92" t="s">
        <v>28</v>
      </c>
      <c r="D56" s="41"/>
      <c r="E56" s="41"/>
      <c r="F56" s="41"/>
      <c r="G56" s="41"/>
      <c r="H56" s="41"/>
      <c r="I56" s="41"/>
      <c r="J56" s="41"/>
      <c r="K56" s="102">
        <f t="shared" si="5"/>
        <v>0</v>
      </c>
      <c r="L56" s="41"/>
      <c r="M56" s="41"/>
      <c r="N56" s="41"/>
      <c r="O56" s="41"/>
      <c r="P56" s="41"/>
      <c r="Q56" s="41"/>
      <c r="R56" s="47"/>
      <c r="S56" s="47"/>
      <c r="T56" s="97">
        <f t="shared" si="6"/>
        <v>0</v>
      </c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106">
        <f t="shared" si="7"/>
        <v>0</v>
      </c>
      <c r="AR56" s="47"/>
      <c r="AS56" s="47"/>
      <c r="AT56" s="47"/>
      <c r="AU56" s="47"/>
      <c r="AV56" s="47"/>
      <c r="AW56" s="47"/>
      <c r="AX56" s="47"/>
      <c r="AY56" s="47"/>
      <c r="AZ56" s="97">
        <f t="shared" si="8"/>
        <v>0</v>
      </c>
      <c r="BA56" s="51">
        <f t="shared" si="9"/>
        <v>0</v>
      </c>
    </row>
    <row r="57" spans="1:53" ht="33" customHeight="1" thickTop="1" thickBot="1" x14ac:dyDescent="0.3">
      <c r="A57" s="97">
        <v>51</v>
      </c>
      <c r="B57" s="94" t="s">
        <v>61</v>
      </c>
      <c r="C57" s="92" t="s">
        <v>11</v>
      </c>
      <c r="D57" s="41"/>
      <c r="E57" s="41"/>
      <c r="F57" s="41"/>
      <c r="G57" s="41"/>
      <c r="H57" s="41"/>
      <c r="I57" s="41"/>
      <c r="J57" s="41"/>
      <c r="K57" s="102">
        <f t="shared" si="5"/>
        <v>0</v>
      </c>
      <c r="L57" s="41"/>
      <c r="M57" s="41"/>
      <c r="N57" s="41"/>
      <c r="O57" s="41"/>
      <c r="P57" s="41"/>
      <c r="Q57" s="41"/>
      <c r="R57" s="47"/>
      <c r="S57" s="47"/>
      <c r="T57" s="97">
        <f t="shared" si="6"/>
        <v>0</v>
      </c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106">
        <f t="shared" si="7"/>
        <v>0</v>
      </c>
      <c r="AR57" s="47"/>
      <c r="AS57" s="47"/>
      <c r="AT57" s="47"/>
      <c r="AU57" s="47"/>
      <c r="AV57" s="47"/>
      <c r="AW57" s="47"/>
      <c r="AX57" s="47"/>
      <c r="AY57" s="47"/>
      <c r="AZ57" s="97">
        <f t="shared" si="8"/>
        <v>0</v>
      </c>
      <c r="BA57" s="51">
        <f t="shared" si="9"/>
        <v>0</v>
      </c>
    </row>
    <row r="58" spans="1:53" ht="33" customHeight="1" thickTop="1" thickBot="1" x14ac:dyDescent="0.3">
      <c r="A58" s="97">
        <v>52</v>
      </c>
      <c r="B58" s="94" t="s">
        <v>61</v>
      </c>
      <c r="C58" s="92" t="s">
        <v>129</v>
      </c>
      <c r="D58" s="41"/>
      <c r="E58" s="64"/>
      <c r="F58" s="41"/>
      <c r="G58" s="41"/>
      <c r="H58" s="41"/>
      <c r="I58" s="41"/>
      <c r="J58" s="41"/>
      <c r="K58" s="102">
        <f t="shared" si="5"/>
        <v>0</v>
      </c>
      <c r="L58" s="41"/>
      <c r="M58" s="41"/>
      <c r="N58" s="41"/>
      <c r="O58" s="41"/>
      <c r="P58" s="41"/>
      <c r="Q58" s="41"/>
      <c r="R58" s="47"/>
      <c r="S58" s="47"/>
      <c r="T58" s="97">
        <f t="shared" si="6"/>
        <v>0</v>
      </c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106">
        <f t="shared" si="7"/>
        <v>0</v>
      </c>
      <c r="AR58" s="47"/>
      <c r="AS58" s="47"/>
      <c r="AT58" s="47"/>
      <c r="AU58" s="47"/>
      <c r="AV58" s="47"/>
      <c r="AW58" s="47"/>
      <c r="AX58" s="47"/>
      <c r="AY58" s="47"/>
      <c r="AZ58" s="97">
        <f t="shared" si="8"/>
        <v>0</v>
      </c>
      <c r="BA58" s="51">
        <f t="shared" si="9"/>
        <v>0</v>
      </c>
    </row>
    <row r="59" spans="1:53" ht="33" customHeight="1" thickTop="1" thickBot="1" x14ac:dyDescent="0.3">
      <c r="A59" s="97">
        <v>53</v>
      </c>
      <c r="B59" s="94" t="s">
        <v>61</v>
      </c>
      <c r="C59" s="92" t="s">
        <v>130</v>
      </c>
      <c r="D59" s="41"/>
      <c r="E59" s="41"/>
      <c r="F59" s="41"/>
      <c r="G59" s="41"/>
      <c r="H59" s="41"/>
      <c r="I59" s="41"/>
      <c r="J59" s="41"/>
      <c r="K59" s="102">
        <f t="shared" si="5"/>
        <v>0</v>
      </c>
      <c r="L59" s="41"/>
      <c r="M59" s="41"/>
      <c r="N59" s="41"/>
      <c r="O59" s="41"/>
      <c r="P59" s="41"/>
      <c r="Q59" s="41"/>
      <c r="R59" s="47"/>
      <c r="S59" s="47"/>
      <c r="T59" s="97">
        <f t="shared" si="6"/>
        <v>0</v>
      </c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106">
        <f t="shared" si="7"/>
        <v>0</v>
      </c>
      <c r="AR59" s="47"/>
      <c r="AS59" s="47"/>
      <c r="AT59" s="47"/>
      <c r="AU59" s="47"/>
      <c r="AV59" s="47"/>
      <c r="AW59" s="47"/>
      <c r="AX59" s="47"/>
      <c r="AY59" s="47"/>
      <c r="AZ59" s="97">
        <f t="shared" si="8"/>
        <v>0</v>
      </c>
      <c r="BA59" s="51">
        <f t="shared" si="9"/>
        <v>0</v>
      </c>
    </row>
    <row r="60" spans="1:53" ht="33" customHeight="1" thickTop="1" thickBot="1" x14ac:dyDescent="0.3">
      <c r="A60" s="97">
        <v>54</v>
      </c>
      <c r="B60" s="94" t="s">
        <v>61</v>
      </c>
      <c r="C60" s="92" t="s">
        <v>131</v>
      </c>
      <c r="D60" s="41"/>
      <c r="E60" s="41"/>
      <c r="F60" s="41"/>
      <c r="G60" s="41"/>
      <c r="H60" s="41"/>
      <c r="I60" s="41"/>
      <c r="J60" s="41"/>
      <c r="K60" s="102">
        <f t="shared" si="5"/>
        <v>0</v>
      </c>
      <c r="L60" s="41"/>
      <c r="M60" s="41"/>
      <c r="N60" s="41"/>
      <c r="O60" s="41">
        <v>1</v>
      </c>
      <c r="P60" s="41"/>
      <c r="Q60" s="41"/>
      <c r="R60" s="47"/>
      <c r="S60" s="47"/>
      <c r="T60" s="97">
        <f t="shared" si="6"/>
        <v>1</v>
      </c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106">
        <f t="shared" si="7"/>
        <v>0</v>
      </c>
      <c r="AR60" s="47"/>
      <c r="AS60" s="47"/>
      <c r="AT60" s="47"/>
      <c r="AU60" s="47"/>
      <c r="AV60" s="47"/>
      <c r="AW60" s="47"/>
      <c r="AX60" s="47"/>
      <c r="AY60" s="47"/>
      <c r="AZ60" s="97">
        <f t="shared" si="8"/>
        <v>0</v>
      </c>
      <c r="BA60" s="51">
        <f t="shared" si="9"/>
        <v>1</v>
      </c>
    </row>
    <row r="61" spans="1:53" ht="33" customHeight="1" thickTop="1" thickBot="1" x14ac:dyDescent="0.3">
      <c r="A61" s="97">
        <v>55</v>
      </c>
      <c r="B61" s="94" t="s">
        <v>61</v>
      </c>
      <c r="C61" s="92" t="s">
        <v>132</v>
      </c>
      <c r="D61" s="41"/>
      <c r="E61" s="41"/>
      <c r="F61" s="41"/>
      <c r="G61" s="41"/>
      <c r="H61" s="41"/>
      <c r="I61" s="41"/>
      <c r="J61" s="41"/>
      <c r="K61" s="102">
        <f t="shared" si="5"/>
        <v>0</v>
      </c>
      <c r="L61" s="41">
        <v>1</v>
      </c>
      <c r="M61" s="41"/>
      <c r="N61" s="41">
        <v>1</v>
      </c>
      <c r="O61" s="41"/>
      <c r="P61" s="41"/>
      <c r="Q61" s="41"/>
      <c r="R61" s="47"/>
      <c r="S61" s="47"/>
      <c r="T61" s="97">
        <f t="shared" si="6"/>
        <v>2</v>
      </c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>
        <v>50</v>
      </c>
      <c r="AI61" s="47"/>
      <c r="AJ61" s="47"/>
      <c r="AK61" s="47"/>
      <c r="AL61" s="47"/>
      <c r="AM61" s="47"/>
      <c r="AN61" s="47"/>
      <c r="AO61" s="47"/>
      <c r="AP61" s="47"/>
      <c r="AQ61" s="106">
        <f t="shared" si="7"/>
        <v>50</v>
      </c>
      <c r="AR61" s="47"/>
      <c r="AS61" s="47"/>
      <c r="AT61" s="47"/>
      <c r="AU61" s="47"/>
      <c r="AV61" s="47"/>
      <c r="AW61" s="47"/>
      <c r="AX61" s="47"/>
      <c r="AY61" s="47"/>
      <c r="AZ61" s="97">
        <f t="shared" si="8"/>
        <v>0</v>
      </c>
      <c r="BA61" s="51">
        <f t="shared" si="9"/>
        <v>52</v>
      </c>
    </row>
    <row r="62" spans="1:53" ht="33" customHeight="1" thickTop="1" thickBot="1" x14ac:dyDescent="0.3">
      <c r="A62" s="97">
        <v>56</v>
      </c>
      <c r="B62" s="94" t="s">
        <v>61</v>
      </c>
      <c r="C62" s="92" t="s">
        <v>133</v>
      </c>
      <c r="D62" s="41"/>
      <c r="E62" s="41"/>
      <c r="F62" s="41"/>
      <c r="G62" s="41"/>
      <c r="H62" s="41"/>
      <c r="I62" s="41"/>
      <c r="J62" s="41"/>
      <c r="K62" s="102">
        <f t="shared" si="5"/>
        <v>0</v>
      </c>
      <c r="L62" s="41"/>
      <c r="M62" s="41"/>
      <c r="N62" s="41"/>
      <c r="O62" s="41"/>
      <c r="P62" s="41"/>
      <c r="Q62" s="41"/>
      <c r="R62" s="47"/>
      <c r="S62" s="47"/>
      <c r="T62" s="97">
        <f t="shared" si="6"/>
        <v>0</v>
      </c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106">
        <f t="shared" si="7"/>
        <v>0</v>
      </c>
      <c r="AR62" s="47"/>
      <c r="AS62" s="47"/>
      <c r="AT62" s="47"/>
      <c r="AU62" s="47"/>
      <c r="AV62" s="47"/>
      <c r="AW62" s="47"/>
      <c r="AX62" s="47"/>
      <c r="AY62" s="47"/>
      <c r="AZ62" s="97">
        <f t="shared" si="8"/>
        <v>0</v>
      </c>
      <c r="BA62" s="51">
        <f t="shared" si="9"/>
        <v>0</v>
      </c>
    </row>
    <row r="63" spans="1:53" ht="33" customHeight="1" thickTop="1" thickBot="1" x14ac:dyDescent="0.3">
      <c r="A63" s="97">
        <v>57</v>
      </c>
      <c r="B63" s="94" t="s">
        <v>59</v>
      </c>
      <c r="C63" s="92" t="s">
        <v>134</v>
      </c>
      <c r="D63" s="41"/>
      <c r="E63" s="41"/>
      <c r="F63" s="41"/>
      <c r="G63" s="41"/>
      <c r="H63" s="41"/>
      <c r="I63" s="41"/>
      <c r="J63" s="41"/>
      <c r="K63" s="102">
        <f t="shared" si="5"/>
        <v>0</v>
      </c>
      <c r="L63" s="41">
        <v>1</v>
      </c>
      <c r="M63" s="41"/>
      <c r="N63" s="41"/>
      <c r="O63" s="41"/>
      <c r="P63" s="41"/>
      <c r="Q63" s="41"/>
      <c r="R63" s="47"/>
      <c r="S63" s="47"/>
      <c r="T63" s="97">
        <f t="shared" si="6"/>
        <v>1</v>
      </c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106">
        <f t="shared" si="7"/>
        <v>0</v>
      </c>
      <c r="AR63" s="47"/>
      <c r="AS63" s="47"/>
      <c r="AT63" s="47"/>
      <c r="AU63" s="47"/>
      <c r="AV63" s="47"/>
      <c r="AW63" s="47"/>
      <c r="AX63" s="47"/>
      <c r="AY63" s="47"/>
      <c r="AZ63" s="97">
        <f t="shared" si="8"/>
        <v>0</v>
      </c>
      <c r="BA63" s="51">
        <f t="shared" si="9"/>
        <v>1</v>
      </c>
    </row>
    <row r="64" spans="1:53" ht="33" customHeight="1" thickTop="1" thickBot="1" x14ac:dyDescent="0.3">
      <c r="A64" s="97">
        <v>58</v>
      </c>
      <c r="B64" s="94" t="s">
        <v>61</v>
      </c>
      <c r="C64" s="92" t="s">
        <v>36</v>
      </c>
      <c r="D64" s="41"/>
      <c r="E64" s="64"/>
      <c r="F64" s="41"/>
      <c r="G64" s="41"/>
      <c r="H64" s="41"/>
      <c r="I64" s="41"/>
      <c r="J64" s="41"/>
      <c r="K64" s="102">
        <f t="shared" si="5"/>
        <v>0</v>
      </c>
      <c r="L64" s="41">
        <v>2</v>
      </c>
      <c r="M64" s="41"/>
      <c r="N64" s="41"/>
      <c r="O64" s="41"/>
      <c r="P64" s="41">
        <v>1</v>
      </c>
      <c r="Q64" s="41">
        <v>2</v>
      </c>
      <c r="R64" s="47"/>
      <c r="S64" s="47"/>
      <c r="T64" s="97">
        <f t="shared" si="6"/>
        <v>5</v>
      </c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>
        <v>31</v>
      </c>
      <c r="AJ64" s="47"/>
      <c r="AK64" s="47"/>
      <c r="AL64" s="47"/>
      <c r="AM64" s="47"/>
      <c r="AN64" s="47"/>
      <c r="AO64" s="47"/>
      <c r="AP64" s="47"/>
      <c r="AQ64" s="106">
        <f t="shared" si="7"/>
        <v>31</v>
      </c>
      <c r="AR64" s="47"/>
      <c r="AS64" s="47"/>
      <c r="AT64" s="47"/>
      <c r="AU64" s="47"/>
      <c r="AV64" s="47"/>
      <c r="AW64" s="47"/>
      <c r="AX64" s="47"/>
      <c r="AY64" s="47"/>
      <c r="AZ64" s="97">
        <f t="shared" si="8"/>
        <v>0</v>
      </c>
      <c r="BA64" s="51">
        <f t="shared" si="9"/>
        <v>36</v>
      </c>
    </row>
    <row r="65" spans="1:53" ht="33" customHeight="1" thickTop="1" thickBot="1" x14ac:dyDescent="0.3">
      <c r="A65" s="97">
        <v>59</v>
      </c>
      <c r="B65" s="94" t="s">
        <v>61</v>
      </c>
      <c r="C65" s="92" t="s">
        <v>135</v>
      </c>
      <c r="D65" s="41"/>
      <c r="E65" s="64"/>
      <c r="F65" s="64"/>
      <c r="G65" s="41"/>
      <c r="H65" s="41"/>
      <c r="I65" s="41"/>
      <c r="J65" s="41"/>
      <c r="K65" s="102">
        <f t="shared" si="5"/>
        <v>0</v>
      </c>
      <c r="L65" s="41"/>
      <c r="M65" s="41"/>
      <c r="N65" s="41"/>
      <c r="O65" s="41"/>
      <c r="P65" s="41"/>
      <c r="Q65" s="41">
        <v>1</v>
      </c>
      <c r="R65" s="47"/>
      <c r="S65" s="47">
        <v>1</v>
      </c>
      <c r="T65" s="97">
        <f t="shared" si="6"/>
        <v>2</v>
      </c>
      <c r="U65" s="47"/>
      <c r="V65" s="47">
        <v>2</v>
      </c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106">
        <f t="shared" si="7"/>
        <v>2</v>
      </c>
      <c r="AR65" s="47"/>
      <c r="AS65" s="47"/>
      <c r="AT65" s="47"/>
      <c r="AU65" s="47"/>
      <c r="AV65" s="47"/>
      <c r="AW65" s="47"/>
      <c r="AX65" s="47"/>
      <c r="AY65" s="47"/>
      <c r="AZ65" s="97">
        <f t="shared" si="8"/>
        <v>0</v>
      </c>
      <c r="BA65" s="51">
        <f t="shared" si="9"/>
        <v>4</v>
      </c>
    </row>
    <row r="66" spans="1:53" ht="33" customHeight="1" thickTop="1" thickBot="1" x14ac:dyDescent="0.3">
      <c r="A66" s="97">
        <v>60</v>
      </c>
      <c r="B66" s="94" t="s">
        <v>61</v>
      </c>
      <c r="C66" s="92" t="s">
        <v>136</v>
      </c>
      <c r="D66" s="41"/>
      <c r="E66" s="41"/>
      <c r="F66" s="41"/>
      <c r="G66" s="41"/>
      <c r="H66" s="41"/>
      <c r="I66" s="41"/>
      <c r="J66" s="41"/>
      <c r="K66" s="102">
        <f t="shared" si="5"/>
        <v>0</v>
      </c>
      <c r="L66" s="41">
        <v>1</v>
      </c>
      <c r="M66" s="41"/>
      <c r="N66" s="41"/>
      <c r="O66" s="41"/>
      <c r="P66" s="41">
        <v>1</v>
      </c>
      <c r="Q66" s="41">
        <v>2</v>
      </c>
      <c r="R66" s="47"/>
      <c r="S66" s="47"/>
      <c r="T66" s="97">
        <f t="shared" si="6"/>
        <v>4</v>
      </c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106">
        <f t="shared" si="7"/>
        <v>0</v>
      </c>
      <c r="AR66" s="47"/>
      <c r="AS66" s="47"/>
      <c r="AT66" s="47"/>
      <c r="AU66" s="47"/>
      <c r="AV66" s="47"/>
      <c r="AW66" s="47"/>
      <c r="AX66" s="47"/>
      <c r="AY66" s="47"/>
      <c r="AZ66" s="97">
        <f t="shared" si="8"/>
        <v>0</v>
      </c>
      <c r="BA66" s="51">
        <f t="shared" si="9"/>
        <v>4</v>
      </c>
    </row>
    <row r="67" spans="1:53" ht="33" customHeight="1" thickTop="1" thickBot="1" x14ac:dyDescent="0.3">
      <c r="A67" s="97">
        <v>61</v>
      </c>
      <c r="B67" s="94" t="s">
        <v>61</v>
      </c>
      <c r="C67" s="92" t="s">
        <v>137</v>
      </c>
      <c r="D67" s="41"/>
      <c r="E67" s="41"/>
      <c r="F67" s="41"/>
      <c r="G67" s="41"/>
      <c r="H67" s="41"/>
      <c r="I67" s="41"/>
      <c r="J67" s="41"/>
      <c r="K67" s="102">
        <f t="shared" si="5"/>
        <v>0</v>
      </c>
      <c r="L67" s="41"/>
      <c r="M67" s="41"/>
      <c r="N67" s="41"/>
      <c r="O67" s="41"/>
      <c r="P67" s="41"/>
      <c r="Q67" s="41"/>
      <c r="R67" s="47"/>
      <c r="S67" s="47"/>
      <c r="T67" s="97">
        <f t="shared" si="6"/>
        <v>0</v>
      </c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106">
        <f t="shared" si="7"/>
        <v>0</v>
      </c>
      <c r="AR67" s="47"/>
      <c r="AS67" s="47"/>
      <c r="AT67" s="47"/>
      <c r="AU67" s="47"/>
      <c r="AV67" s="47"/>
      <c r="AW67" s="47"/>
      <c r="AX67" s="47"/>
      <c r="AY67" s="47"/>
      <c r="AZ67" s="97">
        <f t="shared" si="8"/>
        <v>0</v>
      </c>
      <c r="BA67" s="51">
        <f t="shared" si="9"/>
        <v>0</v>
      </c>
    </row>
    <row r="68" spans="1:53" ht="33" customHeight="1" thickTop="1" thickBot="1" x14ac:dyDescent="0.3">
      <c r="A68" s="97">
        <v>62</v>
      </c>
      <c r="B68" s="94" t="s">
        <v>61</v>
      </c>
      <c r="C68" s="92" t="s">
        <v>138</v>
      </c>
      <c r="D68" s="41"/>
      <c r="E68" s="41"/>
      <c r="F68" s="41"/>
      <c r="G68" s="41"/>
      <c r="H68" s="41"/>
      <c r="I68" s="41"/>
      <c r="J68" s="41"/>
      <c r="K68" s="102">
        <f t="shared" si="5"/>
        <v>0</v>
      </c>
      <c r="L68" s="41"/>
      <c r="M68" s="41"/>
      <c r="N68" s="41"/>
      <c r="O68" s="41"/>
      <c r="P68" s="41"/>
      <c r="Q68" s="41"/>
      <c r="R68" s="47"/>
      <c r="S68" s="47"/>
      <c r="T68" s="97">
        <f t="shared" si="6"/>
        <v>0</v>
      </c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106">
        <f t="shared" si="7"/>
        <v>0</v>
      </c>
      <c r="AR68" s="47"/>
      <c r="AS68" s="47"/>
      <c r="AT68" s="47"/>
      <c r="AU68" s="47"/>
      <c r="AV68" s="47"/>
      <c r="AW68" s="47"/>
      <c r="AX68" s="47"/>
      <c r="AY68" s="47"/>
      <c r="AZ68" s="97">
        <f t="shared" si="8"/>
        <v>0</v>
      </c>
      <c r="BA68" s="51">
        <f t="shared" si="9"/>
        <v>0</v>
      </c>
    </row>
    <row r="69" spans="1:53" ht="33" customHeight="1" thickTop="1" thickBot="1" x14ac:dyDescent="0.3">
      <c r="A69" s="97">
        <v>63</v>
      </c>
      <c r="B69" s="94" t="s">
        <v>61</v>
      </c>
      <c r="C69" s="92" t="s">
        <v>139</v>
      </c>
      <c r="D69" s="41"/>
      <c r="E69" s="64"/>
      <c r="F69" s="41"/>
      <c r="G69" s="41"/>
      <c r="H69" s="41"/>
      <c r="I69" s="41"/>
      <c r="J69" s="41"/>
      <c r="K69" s="102">
        <f t="shared" si="5"/>
        <v>0</v>
      </c>
      <c r="L69" s="41"/>
      <c r="M69" s="41"/>
      <c r="N69" s="41"/>
      <c r="O69" s="41"/>
      <c r="P69" s="41"/>
      <c r="Q69" s="41"/>
      <c r="R69" s="47"/>
      <c r="S69" s="47"/>
      <c r="T69" s="97">
        <f t="shared" si="6"/>
        <v>0</v>
      </c>
      <c r="U69" s="47">
        <v>33</v>
      </c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106">
        <f t="shared" si="7"/>
        <v>33</v>
      </c>
      <c r="AR69" s="47"/>
      <c r="AS69" s="47"/>
      <c r="AT69" s="47"/>
      <c r="AU69" s="47"/>
      <c r="AV69" s="47"/>
      <c r="AW69" s="47"/>
      <c r="AX69" s="47"/>
      <c r="AY69" s="47"/>
      <c r="AZ69" s="97">
        <f t="shared" si="8"/>
        <v>0</v>
      </c>
      <c r="BA69" s="51">
        <f t="shared" si="9"/>
        <v>33</v>
      </c>
    </row>
    <row r="70" spans="1:53" ht="33" customHeight="1" thickTop="1" thickBot="1" x14ac:dyDescent="0.3">
      <c r="A70" s="97">
        <v>64</v>
      </c>
      <c r="B70" s="94" t="s">
        <v>61</v>
      </c>
      <c r="C70" s="92" t="s">
        <v>140</v>
      </c>
      <c r="D70" s="41"/>
      <c r="E70" s="41"/>
      <c r="F70" s="41"/>
      <c r="G70" s="41"/>
      <c r="H70" s="41"/>
      <c r="I70" s="64"/>
      <c r="J70" s="41"/>
      <c r="K70" s="102">
        <f t="shared" si="5"/>
        <v>0</v>
      </c>
      <c r="L70" s="41"/>
      <c r="M70" s="41"/>
      <c r="N70" s="41"/>
      <c r="O70" s="41"/>
      <c r="P70" s="41"/>
      <c r="Q70" s="41">
        <v>1</v>
      </c>
      <c r="R70" s="47"/>
      <c r="S70" s="47"/>
      <c r="T70" s="97">
        <f t="shared" si="6"/>
        <v>1</v>
      </c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106">
        <f t="shared" si="7"/>
        <v>0</v>
      </c>
      <c r="AR70" s="47"/>
      <c r="AS70" s="47"/>
      <c r="AT70" s="47"/>
      <c r="AU70" s="47"/>
      <c r="AV70" s="47"/>
      <c r="AW70" s="47"/>
      <c r="AX70" s="47"/>
      <c r="AY70" s="47"/>
      <c r="AZ70" s="97">
        <f t="shared" si="8"/>
        <v>0</v>
      </c>
      <c r="BA70" s="51">
        <f t="shared" si="9"/>
        <v>1</v>
      </c>
    </row>
    <row r="71" spans="1:53" ht="33" customHeight="1" thickTop="1" thickBot="1" x14ac:dyDescent="0.3">
      <c r="A71" s="97">
        <v>65</v>
      </c>
      <c r="B71" s="94" t="s">
        <v>61</v>
      </c>
      <c r="C71" s="92" t="s">
        <v>141</v>
      </c>
      <c r="D71" s="41"/>
      <c r="E71" s="41"/>
      <c r="F71" s="41"/>
      <c r="G71" s="41"/>
      <c r="H71" s="41"/>
      <c r="I71" s="41"/>
      <c r="J71" s="41"/>
      <c r="K71" s="102">
        <f t="shared" ref="K71:K102" si="10">SUM(D71:J71)</f>
        <v>0</v>
      </c>
      <c r="L71" s="41"/>
      <c r="M71" s="41">
        <v>1</v>
      </c>
      <c r="N71" s="41"/>
      <c r="O71" s="41"/>
      <c r="P71" s="41"/>
      <c r="Q71" s="41"/>
      <c r="R71" s="47"/>
      <c r="S71" s="47"/>
      <c r="T71" s="97">
        <f t="shared" ref="T71:T102" si="11">SUM(L71:S71)</f>
        <v>1</v>
      </c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106">
        <f t="shared" ref="AQ71:AQ102" si="12">SUM(U71:AP71)</f>
        <v>0</v>
      </c>
      <c r="AR71" s="47"/>
      <c r="AS71" s="47"/>
      <c r="AT71" s="47"/>
      <c r="AU71" s="47"/>
      <c r="AV71" s="47"/>
      <c r="AW71" s="47"/>
      <c r="AX71" s="47"/>
      <c r="AY71" s="47"/>
      <c r="AZ71" s="97">
        <f t="shared" ref="AZ71:AZ102" si="13">SUM(AR71:AY71)</f>
        <v>0</v>
      </c>
      <c r="BA71" s="51">
        <f t="shared" ref="BA71:BA102" si="14">K71+T71+AQ71+AZ71</f>
        <v>1</v>
      </c>
    </row>
    <row r="72" spans="1:53" ht="33" customHeight="1" thickTop="1" thickBot="1" x14ac:dyDescent="0.3">
      <c r="A72" s="97">
        <v>66</v>
      </c>
      <c r="B72" s="94" t="s">
        <v>59</v>
      </c>
      <c r="C72" s="92" t="s">
        <v>142</v>
      </c>
      <c r="D72" s="41"/>
      <c r="E72" s="41"/>
      <c r="F72" s="41"/>
      <c r="G72" s="41"/>
      <c r="H72" s="41"/>
      <c r="I72" s="41"/>
      <c r="J72" s="41"/>
      <c r="K72" s="102">
        <f t="shared" si="10"/>
        <v>0</v>
      </c>
      <c r="L72" s="41">
        <v>2</v>
      </c>
      <c r="M72" s="41"/>
      <c r="N72" s="41"/>
      <c r="O72" s="41"/>
      <c r="P72" s="41"/>
      <c r="Q72" s="41"/>
      <c r="R72" s="47"/>
      <c r="S72" s="47"/>
      <c r="T72" s="97">
        <f t="shared" si="11"/>
        <v>2</v>
      </c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106">
        <f t="shared" si="12"/>
        <v>0</v>
      </c>
      <c r="AR72" s="47"/>
      <c r="AS72" s="47"/>
      <c r="AT72" s="47"/>
      <c r="AU72" s="47"/>
      <c r="AV72" s="47"/>
      <c r="AW72" s="47"/>
      <c r="AX72" s="47"/>
      <c r="AY72" s="47"/>
      <c r="AZ72" s="97">
        <f t="shared" si="13"/>
        <v>0</v>
      </c>
      <c r="BA72" s="51">
        <f t="shared" si="14"/>
        <v>2</v>
      </c>
    </row>
    <row r="73" spans="1:53" ht="33" customHeight="1" thickTop="1" thickBot="1" x14ac:dyDescent="0.3">
      <c r="A73" s="97">
        <v>67</v>
      </c>
      <c r="B73" s="94" t="s">
        <v>61</v>
      </c>
      <c r="C73" s="92" t="s">
        <v>143</v>
      </c>
      <c r="D73" s="41"/>
      <c r="E73" s="41"/>
      <c r="F73" s="41"/>
      <c r="G73" s="41"/>
      <c r="H73" s="41"/>
      <c r="I73" s="41"/>
      <c r="J73" s="41"/>
      <c r="K73" s="102">
        <f t="shared" si="10"/>
        <v>0</v>
      </c>
      <c r="L73" s="41"/>
      <c r="M73" s="41"/>
      <c r="N73" s="41">
        <v>2</v>
      </c>
      <c r="O73" s="41"/>
      <c r="P73" s="41"/>
      <c r="Q73" s="41"/>
      <c r="R73" s="47"/>
      <c r="S73" s="47"/>
      <c r="T73" s="97">
        <f t="shared" si="11"/>
        <v>2</v>
      </c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106">
        <f t="shared" si="12"/>
        <v>0</v>
      </c>
      <c r="AR73" s="47"/>
      <c r="AS73" s="47"/>
      <c r="AT73" s="47"/>
      <c r="AU73" s="47"/>
      <c r="AV73" s="47"/>
      <c r="AW73" s="47"/>
      <c r="AX73" s="47"/>
      <c r="AY73" s="47"/>
      <c r="AZ73" s="97">
        <f t="shared" si="13"/>
        <v>0</v>
      </c>
      <c r="BA73" s="51">
        <f t="shared" si="14"/>
        <v>2</v>
      </c>
    </row>
    <row r="74" spans="1:53" ht="33" customHeight="1" thickTop="1" thickBot="1" x14ac:dyDescent="0.3">
      <c r="A74" s="97">
        <v>68</v>
      </c>
      <c r="B74" s="94" t="s">
        <v>61</v>
      </c>
      <c r="C74" s="92" t="s">
        <v>144</v>
      </c>
      <c r="D74" s="41"/>
      <c r="E74" s="41"/>
      <c r="F74" s="41"/>
      <c r="G74" s="41"/>
      <c r="H74" s="41"/>
      <c r="I74" s="41"/>
      <c r="J74" s="41"/>
      <c r="K74" s="102">
        <f t="shared" si="10"/>
        <v>0</v>
      </c>
      <c r="L74" s="41"/>
      <c r="M74" s="41"/>
      <c r="N74" s="41"/>
      <c r="O74" s="41"/>
      <c r="P74" s="41">
        <v>1</v>
      </c>
      <c r="Q74" s="41"/>
      <c r="R74" s="47"/>
      <c r="S74" s="47"/>
      <c r="T74" s="97">
        <f t="shared" si="11"/>
        <v>1</v>
      </c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106">
        <f t="shared" si="12"/>
        <v>0</v>
      </c>
      <c r="AR74" s="47"/>
      <c r="AS74" s="47"/>
      <c r="AT74" s="47"/>
      <c r="AU74" s="47"/>
      <c r="AV74" s="47"/>
      <c r="AW74" s="47"/>
      <c r="AX74" s="47"/>
      <c r="AY74" s="47"/>
      <c r="AZ74" s="97">
        <f t="shared" si="13"/>
        <v>0</v>
      </c>
      <c r="BA74" s="51">
        <f t="shared" si="14"/>
        <v>1</v>
      </c>
    </row>
    <row r="75" spans="1:53" ht="33" customHeight="1" thickTop="1" thickBot="1" x14ac:dyDescent="0.3">
      <c r="A75" s="97">
        <v>69</v>
      </c>
      <c r="B75" s="94" t="s">
        <v>61</v>
      </c>
      <c r="C75" s="92" t="s">
        <v>145</v>
      </c>
      <c r="D75" s="41"/>
      <c r="E75" s="41"/>
      <c r="F75" s="41"/>
      <c r="G75" s="41"/>
      <c r="H75" s="41"/>
      <c r="I75" s="41"/>
      <c r="J75" s="41"/>
      <c r="K75" s="102">
        <f t="shared" si="10"/>
        <v>0</v>
      </c>
      <c r="L75" s="41"/>
      <c r="M75" s="41"/>
      <c r="N75" s="41"/>
      <c r="O75" s="41"/>
      <c r="P75" s="41"/>
      <c r="Q75" s="41"/>
      <c r="R75" s="47"/>
      <c r="S75" s="47"/>
      <c r="T75" s="97">
        <f t="shared" si="11"/>
        <v>0</v>
      </c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>
        <v>1</v>
      </c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106">
        <f t="shared" si="12"/>
        <v>1</v>
      </c>
      <c r="AR75" s="47"/>
      <c r="AS75" s="47"/>
      <c r="AT75" s="47"/>
      <c r="AU75" s="47"/>
      <c r="AV75" s="47"/>
      <c r="AW75" s="47"/>
      <c r="AX75" s="47"/>
      <c r="AY75" s="47"/>
      <c r="AZ75" s="97">
        <f t="shared" si="13"/>
        <v>0</v>
      </c>
      <c r="BA75" s="51">
        <f t="shared" si="14"/>
        <v>1</v>
      </c>
    </row>
    <row r="76" spans="1:53" ht="33" customHeight="1" thickTop="1" thickBot="1" x14ac:dyDescent="0.3">
      <c r="A76" s="97">
        <v>70</v>
      </c>
      <c r="B76" s="94" t="s">
        <v>61</v>
      </c>
      <c r="C76" s="92" t="s">
        <v>146</v>
      </c>
      <c r="D76" s="41"/>
      <c r="E76" s="41"/>
      <c r="F76" s="41"/>
      <c r="G76" s="41"/>
      <c r="H76" s="41"/>
      <c r="I76" s="41"/>
      <c r="J76" s="41"/>
      <c r="K76" s="102">
        <f t="shared" si="10"/>
        <v>0</v>
      </c>
      <c r="L76" s="41">
        <v>2</v>
      </c>
      <c r="M76" s="41"/>
      <c r="N76" s="41"/>
      <c r="O76" s="41"/>
      <c r="P76" s="41"/>
      <c r="Q76" s="41"/>
      <c r="R76" s="47"/>
      <c r="S76" s="47"/>
      <c r="T76" s="97">
        <f t="shared" si="11"/>
        <v>2</v>
      </c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106">
        <f t="shared" si="12"/>
        <v>0</v>
      </c>
      <c r="AR76" s="47"/>
      <c r="AS76" s="47"/>
      <c r="AT76" s="47"/>
      <c r="AU76" s="47"/>
      <c r="AV76" s="47"/>
      <c r="AW76" s="47"/>
      <c r="AX76" s="47"/>
      <c r="AY76" s="47"/>
      <c r="AZ76" s="97">
        <f t="shared" si="13"/>
        <v>0</v>
      </c>
      <c r="BA76" s="51">
        <f t="shared" si="14"/>
        <v>2</v>
      </c>
    </row>
    <row r="77" spans="1:53" ht="33" customHeight="1" thickTop="1" thickBot="1" x14ac:dyDescent="0.3">
      <c r="A77" s="97">
        <v>71</v>
      </c>
      <c r="B77" s="94" t="s">
        <v>61</v>
      </c>
      <c r="C77" s="92" t="s">
        <v>37</v>
      </c>
      <c r="D77" s="41"/>
      <c r="E77" s="41"/>
      <c r="F77" s="41"/>
      <c r="G77" s="41"/>
      <c r="H77" s="41"/>
      <c r="I77" s="41"/>
      <c r="J77" s="41"/>
      <c r="K77" s="102">
        <f t="shared" si="10"/>
        <v>0</v>
      </c>
      <c r="L77" s="41"/>
      <c r="M77" s="41"/>
      <c r="N77" s="41">
        <v>1</v>
      </c>
      <c r="O77" s="41"/>
      <c r="P77" s="41"/>
      <c r="Q77" s="41"/>
      <c r="R77" s="47"/>
      <c r="S77" s="47"/>
      <c r="T77" s="97">
        <f t="shared" si="11"/>
        <v>1</v>
      </c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106">
        <f t="shared" si="12"/>
        <v>0</v>
      </c>
      <c r="AR77" s="47"/>
      <c r="AS77" s="47"/>
      <c r="AT77" s="47"/>
      <c r="AU77" s="47"/>
      <c r="AV77" s="47"/>
      <c r="AW77" s="47"/>
      <c r="AX77" s="47"/>
      <c r="AY77" s="47"/>
      <c r="AZ77" s="97">
        <f t="shared" si="13"/>
        <v>0</v>
      </c>
      <c r="BA77" s="51">
        <f t="shared" si="14"/>
        <v>1</v>
      </c>
    </row>
    <row r="78" spans="1:53" ht="33" customHeight="1" thickTop="1" thickBot="1" x14ac:dyDescent="0.3">
      <c r="A78" s="97">
        <v>72</v>
      </c>
      <c r="B78" s="94" t="s">
        <v>53</v>
      </c>
      <c r="C78" s="92" t="s">
        <v>147</v>
      </c>
      <c r="D78" s="41"/>
      <c r="E78" s="64"/>
      <c r="F78" s="41"/>
      <c r="G78" s="41"/>
      <c r="H78" s="41"/>
      <c r="I78" s="41"/>
      <c r="J78" s="41"/>
      <c r="K78" s="102">
        <f t="shared" si="10"/>
        <v>0</v>
      </c>
      <c r="L78" s="41"/>
      <c r="M78" s="41"/>
      <c r="N78" s="41"/>
      <c r="O78" s="41"/>
      <c r="P78" s="41">
        <v>1</v>
      </c>
      <c r="Q78" s="41"/>
      <c r="R78" s="47"/>
      <c r="S78" s="47">
        <v>1</v>
      </c>
      <c r="T78" s="97">
        <f t="shared" si="11"/>
        <v>2</v>
      </c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106">
        <f t="shared" si="12"/>
        <v>0</v>
      </c>
      <c r="AR78" s="47"/>
      <c r="AS78" s="47"/>
      <c r="AT78" s="47"/>
      <c r="AU78" s="47"/>
      <c r="AV78" s="47"/>
      <c r="AW78" s="47"/>
      <c r="AX78" s="47"/>
      <c r="AY78" s="47"/>
      <c r="AZ78" s="97">
        <f t="shared" si="13"/>
        <v>0</v>
      </c>
      <c r="BA78" s="51">
        <f t="shared" si="14"/>
        <v>2</v>
      </c>
    </row>
    <row r="79" spans="1:53" ht="33" customHeight="1" thickTop="1" thickBot="1" x14ac:dyDescent="0.3">
      <c r="A79" s="97">
        <v>73</v>
      </c>
      <c r="B79" s="94" t="s">
        <v>61</v>
      </c>
      <c r="C79" s="92" t="s">
        <v>23</v>
      </c>
      <c r="D79" s="41"/>
      <c r="E79" s="41"/>
      <c r="F79" s="64"/>
      <c r="G79" s="64"/>
      <c r="H79" s="41"/>
      <c r="I79" s="41"/>
      <c r="J79" s="41"/>
      <c r="K79" s="102">
        <f t="shared" si="10"/>
        <v>0</v>
      </c>
      <c r="L79" s="41"/>
      <c r="M79" s="41">
        <v>1</v>
      </c>
      <c r="N79" s="41"/>
      <c r="O79" s="41">
        <v>1</v>
      </c>
      <c r="P79" s="41"/>
      <c r="Q79" s="41">
        <v>1</v>
      </c>
      <c r="R79" s="47"/>
      <c r="S79" s="47"/>
      <c r="T79" s="97">
        <f t="shared" si="11"/>
        <v>3</v>
      </c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106">
        <f t="shared" si="12"/>
        <v>0</v>
      </c>
      <c r="AR79" s="47"/>
      <c r="AS79" s="47"/>
      <c r="AT79" s="47"/>
      <c r="AU79" s="47"/>
      <c r="AV79" s="47"/>
      <c r="AW79" s="47"/>
      <c r="AX79" s="47"/>
      <c r="AY79" s="47"/>
      <c r="AZ79" s="97">
        <f t="shared" si="13"/>
        <v>0</v>
      </c>
      <c r="BA79" s="51">
        <f t="shared" si="14"/>
        <v>3</v>
      </c>
    </row>
    <row r="80" spans="1:53" ht="33" customHeight="1" thickTop="1" thickBot="1" x14ac:dyDescent="0.3">
      <c r="A80" s="97">
        <v>74</v>
      </c>
      <c r="B80" s="94" t="s">
        <v>59</v>
      </c>
      <c r="C80" s="92" t="s">
        <v>148</v>
      </c>
      <c r="D80" s="41"/>
      <c r="E80" s="41"/>
      <c r="F80" s="41"/>
      <c r="G80" s="41"/>
      <c r="H80" s="41"/>
      <c r="I80" s="41"/>
      <c r="J80" s="41"/>
      <c r="K80" s="102">
        <f t="shared" si="10"/>
        <v>0</v>
      </c>
      <c r="L80" s="41">
        <v>1</v>
      </c>
      <c r="M80" s="41"/>
      <c r="N80" s="41"/>
      <c r="O80" s="41"/>
      <c r="P80" s="41"/>
      <c r="Q80" s="41"/>
      <c r="R80" s="47"/>
      <c r="S80" s="47">
        <v>1</v>
      </c>
      <c r="T80" s="97">
        <f t="shared" si="11"/>
        <v>2</v>
      </c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>
        <v>54</v>
      </c>
      <c r="AH80" s="47"/>
      <c r="AI80" s="47"/>
      <c r="AJ80" s="47"/>
      <c r="AK80" s="47">
        <v>44</v>
      </c>
      <c r="AL80" s="47"/>
      <c r="AM80" s="47">
        <v>51</v>
      </c>
      <c r="AN80" s="47">
        <v>66</v>
      </c>
      <c r="AO80" s="47"/>
      <c r="AP80" s="47">
        <v>62</v>
      </c>
      <c r="AQ80" s="106">
        <f t="shared" si="12"/>
        <v>277</v>
      </c>
      <c r="AR80" s="47"/>
      <c r="AS80" s="47"/>
      <c r="AT80" s="47"/>
      <c r="AU80" s="47"/>
      <c r="AV80" s="47"/>
      <c r="AW80" s="47"/>
      <c r="AX80" s="47"/>
      <c r="AY80" s="47"/>
      <c r="AZ80" s="97">
        <f t="shared" si="13"/>
        <v>0</v>
      </c>
      <c r="BA80" s="51">
        <f t="shared" si="14"/>
        <v>279</v>
      </c>
    </row>
    <row r="81" spans="1:53" ht="33" customHeight="1" thickTop="1" thickBot="1" x14ac:dyDescent="0.3">
      <c r="A81" s="97">
        <v>75</v>
      </c>
      <c r="B81" s="94" t="s">
        <v>61</v>
      </c>
      <c r="C81" s="92" t="s">
        <v>149</v>
      </c>
      <c r="D81" s="41"/>
      <c r="E81" s="41"/>
      <c r="F81" s="41"/>
      <c r="G81" s="41"/>
      <c r="H81" s="41"/>
      <c r="I81" s="41"/>
      <c r="J81" s="41"/>
      <c r="K81" s="102">
        <f t="shared" si="10"/>
        <v>0</v>
      </c>
      <c r="L81" s="41"/>
      <c r="M81" s="41"/>
      <c r="N81" s="41"/>
      <c r="O81" s="41">
        <v>1</v>
      </c>
      <c r="P81" s="41"/>
      <c r="Q81" s="41"/>
      <c r="R81" s="47"/>
      <c r="S81" s="47"/>
      <c r="T81" s="97">
        <f t="shared" si="11"/>
        <v>1</v>
      </c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>
        <v>16</v>
      </c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106">
        <f t="shared" si="12"/>
        <v>16</v>
      </c>
      <c r="AR81" s="47"/>
      <c r="AS81" s="47"/>
      <c r="AT81" s="47"/>
      <c r="AU81" s="47"/>
      <c r="AV81" s="47"/>
      <c r="AW81" s="47"/>
      <c r="AX81" s="47"/>
      <c r="AY81" s="47"/>
      <c r="AZ81" s="97">
        <f t="shared" si="13"/>
        <v>0</v>
      </c>
      <c r="BA81" s="51">
        <f t="shared" si="14"/>
        <v>17</v>
      </c>
    </row>
    <row r="82" spans="1:53" ht="33" customHeight="1" thickTop="1" thickBot="1" x14ac:dyDescent="0.3">
      <c r="A82" s="97">
        <v>76</v>
      </c>
      <c r="B82" s="94" t="s">
        <v>61</v>
      </c>
      <c r="C82" s="92" t="s">
        <v>150</v>
      </c>
      <c r="D82" s="41"/>
      <c r="E82" s="41"/>
      <c r="F82" s="41"/>
      <c r="G82" s="41"/>
      <c r="H82" s="41"/>
      <c r="I82" s="41"/>
      <c r="J82" s="41"/>
      <c r="K82" s="102">
        <f t="shared" si="10"/>
        <v>0</v>
      </c>
      <c r="L82" s="41"/>
      <c r="M82" s="41"/>
      <c r="N82" s="41">
        <v>2</v>
      </c>
      <c r="O82" s="41"/>
      <c r="P82" s="41"/>
      <c r="Q82" s="41">
        <v>1</v>
      </c>
      <c r="R82" s="47"/>
      <c r="S82" s="47"/>
      <c r="T82" s="97">
        <f t="shared" si="11"/>
        <v>3</v>
      </c>
      <c r="U82" s="47"/>
      <c r="V82" s="47"/>
      <c r="W82" s="47"/>
      <c r="X82" s="47"/>
      <c r="Y82" s="47"/>
      <c r="Z82" s="47"/>
      <c r="AA82" s="47">
        <v>1</v>
      </c>
      <c r="AB82" s="47"/>
      <c r="AC82" s="47"/>
      <c r="AD82" s="47"/>
      <c r="AE82" s="47"/>
      <c r="AF82" s="47">
        <v>3</v>
      </c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106">
        <f t="shared" si="12"/>
        <v>4</v>
      </c>
      <c r="AR82" s="47"/>
      <c r="AS82" s="47"/>
      <c r="AT82" s="47"/>
      <c r="AU82" s="47"/>
      <c r="AV82" s="47"/>
      <c r="AW82" s="47"/>
      <c r="AX82" s="47"/>
      <c r="AY82" s="47"/>
      <c r="AZ82" s="97">
        <f t="shared" si="13"/>
        <v>0</v>
      </c>
      <c r="BA82" s="51">
        <f t="shared" si="14"/>
        <v>7</v>
      </c>
    </row>
    <row r="83" spans="1:53" ht="33" customHeight="1" thickTop="1" thickBot="1" x14ac:dyDescent="0.3">
      <c r="A83" s="97">
        <v>77</v>
      </c>
      <c r="B83" s="94" t="s">
        <v>61</v>
      </c>
      <c r="C83" s="92" t="s">
        <v>151</v>
      </c>
      <c r="D83" s="41"/>
      <c r="E83" s="64"/>
      <c r="F83" s="41"/>
      <c r="G83" s="41"/>
      <c r="H83" s="41"/>
      <c r="I83" s="41"/>
      <c r="J83" s="41"/>
      <c r="K83" s="102">
        <f t="shared" si="10"/>
        <v>0</v>
      </c>
      <c r="L83" s="41"/>
      <c r="M83" s="41"/>
      <c r="N83" s="41"/>
      <c r="O83" s="41"/>
      <c r="P83" s="41"/>
      <c r="Q83" s="41"/>
      <c r="R83" s="47"/>
      <c r="S83" s="47"/>
      <c r="T83" s="97">
        <f t="shared" si="11"/>
        <v>0</v>
      </c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106">
        <f t="shared" si="12"/>
        <v>0</v>
      </c>
      <c r="AR83" s="47"/>
      <c r="AS83" s="47"/>
      <c r="AT83" s="47"/>
      <c r="AU83" s="47"/>
      <c r="AV83" s="47"/>
      <c r="AW83" s="47"/>
      <c r="AX83" s="47"/>
      <c r="AY83" s="47"/>
      <c r="AZ83" s="97">
        <f t="shared" si="13"/>
        <v>0</v>
      </c>
      <c r="BA83" s="51">
        <f t="shared" si="14"/>
        <v>0</v>
      </c>
    </row>
    <row r="84" spans="1:53" ht="33" customHeight="1" thickTop="1" thickBot="1" x14ac:dyDescent="0.3">
      <c r="A84" s="97">
        <v>78</v>
      </c>
      <c r="B84" s="94" t="s">
        <v>57</v>
      </c>
      <c r="C84" s="92" t="s">
        <v>152</v>
      </c>
      <c r="D84" s="41"/>
      <c r="E84" s="41"/>
      <c r="F84" s="41"/>
      <c r="G84" s="41"/>
      <c r="H84" s="41"/>
      <c r="I84" s="41"/>
      <c r="J84" s="41"/>
      <c r="K84" s="102">
        <f t="shared" si="10"/>
        <v>0</v>
      </c>
      <c r="L84" s="41"/>
      <c r="M84" s="41"/>
      <c r="N84" s="41"/>
      <c r="O84" s="41"/>
      <c r="P84" s="41"/>
      <c r="Q84" s="41"/>
      <c r="R84" s="47">
        <v>1</v>
      </c>
      <c r="S84" s="47"/>
      <c r="T84" s="97">
        <f t="shared" si="11"/>
        <v>1</v>
      </c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106">
        <f t="shared" si="12"/>
        <v>0</v>
      </c>
      <c r="AR84" s="47"/>
      <c r="AS84" s="47"/>
      <c r="AT84" s="47"/>
      <c r="AU84" s="47"/>
      <c r="AV84" s="47"/>
      <c r="AW84" s="47"/>
      <c r="AX84" s="47"/>
      <c r="AY84" s="47"/>
      <c r="AZ84" s="97">
        <f t="shared" si="13"/>
        <v>0</v>
      </c>
      <c r="BA84" s="51">
        <f t="shared" si="14"/>
        <v>1</v>
      </c>
    </row>
    <row r="85" spans="1:53" ht="33" customHeight="1" thickTop="1" thickBot="1" x14ac:dyDescent="0.3">
      <c r="A85" s="97">
        <v>79</v>
      </c>
      <c r="B85" s="94" t="s">
        <v>57</v>
      </c>
      <c r="C85" s="92" t="s">
        <v>153</v>
      </c>
      <c r="D85" s="41"/>
      <c r="E85" s="41"/>
      <c r="F85" s="41"/>
      <c r="G85" s="41"/>
      <c r="H85" s="41"/>
      <c r="I85" s="41"/>
      <c r="J85" s="41"/>
      <c r="K85" s="102">
        <f t="shared" si="10"/>
        <v>0</v>
      </c>
      <c r="L85" s="41"/>
      <c r="M85" s="41"/>
      <c r="N85" s="41"/>
      <c r="O85" s="41"/>
      <c r="P85" s="41"/>
      <c r="Q85" s="41"/>
      <c r="R85" s="47"/>
      <c r="S85" s="47"/>
      <c r="T85" s="97">
        <f t="shared" si="11"/>
        <v>0</v>
      </c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106">
        <f t="shared" si="12"/>
        <v>0</v>
      </c>
      <c r="AR85" s="47"/>
      <c r="AS85" s="47"/>
      <c r="AT85" s="47"/>
      <c r="AU85" s="47"/>
      <c r="AV85" s="47"/>
      <c r="AW85" s="47"/>
      <c r="AX85" s="47"/>
      <c r="AY85" s="47"/>
      <c r="AZ85" s="97">
        <f t="shared" si="13"/>
        <v>0</v>
      </c>
      <c r="BA85" s="51">
        <f t="shared" si="14"/>
        <v>0</v>
      </c>
    </row>
    <row r="86" spans="1:53" ht="33" customHeight="1" thickTop="1" thickBot="1" x14ac:dyDescent="0.3">
      <c r="A86" s="97">
        <v>80</v>
      </c>
      <c r="B86" s="94" t="s">
        <v>57</v>
      </c>
      <c r="C86" s="92" t="s">
        <v>154</v>
      </c>
      <c r="D86" s="41"/>
      <c r="E86" s="41"/>
      <c r="F86" s="41"/>
      <c r="G86" s="41"/>
      <c r="H86" s="41"/>
      <c r="I86" s="41"/>
      <c r="J86" s="41"/>
      <c r="K86" s="102">
        <f t="shared" si="10"/>
        <v>0</v>
      </c>
      <c r="L86" s="41"/>
      <c r="M86" s="41">
        <v>2</v>
      </c>
      <c r="N86" s="41">
        <v>1</v>
      </c>
      <c r="O86" s="41"/>
      <c r="P86" s="41"/>
      <c r="Q86" s="41"/>
      <c r="R86" s="47">
        <v>2</v>
      </c>
      <c r="S86" s="47"/>
      <c r="T86" s="97">
        <f t="shared" si="11"/>
        <v>5</v>
      </c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106">
        <f t="shared" si="12"/>
        <v>0</v>
      </c>
      <c r="AR86" s="47"/>
      <c r="AS86" s="47"/>
      <c r="AT86" s="47"/>
      <c r="AU86" s="47"/>
      <c r="AV86" s="47"/>
      <c r="AW86" s="47"/>
      <c r="AX86" s="47"/>
      <c r="AY86" s="47"/>
      <c r="AZ86" s="97">
        <f t="shared" si="13"/>
        <v>0</v>
      </c>
      <c r="BA86" s="51">
        <f t="shared" si="14"/>
        <v>5</v>
      </c>
    </row>
    <row r="87" spans="1:53" ht="33" customHeight="1" thickTop="1" thickBot="1" x14ac:dyDescent="0.3">
      <c r="A87" s="97">
        <v>81</v>
      </c>
      <c r="B87" s="94" t="s">
        <v>53</v>
      </c>
      <c r="C87" s="92" t="s">
        <v>155</v>
      </c>
      <c r="D87" s="41"/>
      <c r="E87" s="64"/>
      <c r="F87" s="64"/>
      <c r="G87" s="41"/>
      <c r="H87" s="41"/>
      <c r="I87" s="41"/>
      <c r="J87" s="41"/>
      <c r="K87" s="102">
        <f t="shared" si="10"/>
        <v>0</v>
      </c>
      <c r="L87" s="41"/>
      <c r="M87" s="41"/>
      <c r="N87" s="41"/>
      <c r="O87" s="41"/>
      <c r="P87" s="41"/>
      <c r="Q87" s="41"/>
      <c r="R87" s="47"/>
      <c r="S87" s="47"/>
      <c r="T87" s="97">
        <f t="shared" si="11"/>
        <v>0</v>
      </c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106">
        <f t="shared" si="12"/>
        <v>0</v>
      </c>
      <c r="AR87" s="47"/>
      <c r="AS87" s="47"/>
      <c r="AT87" s="47"/>
      <c r="AU87" s="47"/>
      <c r="AV87" s="47"/>
      <c r="AW87" s="47"/>
      <c r="AX87" s="47"/>
      <c r="AY87" s="47"/>
      <c r="AZ87" s="97">
        <f t="shared" si="13"/>
        <v>0</v>
      </c>
      <c r="BA87" s="51">
        <f t="shared" si="14"/>
        <v>0</v>
      </c>
    </row>
    <row r="88" spans="1:53" ht="33" customHeight="1" thickTop="1" thickBot="1" x14ac:dyDescent="0.3">
      <c r="A88" s="97">
        <v>82</v>
      </c>
      <c r="B88" s="94" t="s">
        <v>57</v>
      </c>
      <c r="C88" s="92" t="s">
        <v>156</v>
      </c>
      <c r="D88" s="41"/>
      <c r="E88" s="41"/>
      <c r="F88" s="41"/>
      <c r="G88" s="41"/>
      <c r="H88" s="41"/>
      <c r="I88" s="41"/>
      <c r="J88" s="41"/>
      <c r="K88" s="102">
        <f t="shared" si="10"/>
        <v>0</v>
      </c>
      <c r="L88" s="41"/>
      <c r="M88" s="41"/>
      <c r="N88" s="41"/>
      <c r="O88" s="41"/>
      <c r="P88" s="41"/>
      <c r="Q88" s="41"/>
      <c r="R88" s="47"/>
      <c r="S88" s="47">
        <v>2</v>
      </c>
      <c r="T88" s="97">
        <f t="shared" si="11"/>
        <v>2</v>
      </c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106">
        <f t="shared" si="12"/>
        <v>0</v>
      </c>
      <c r="AR88" s="47"/>
      <c r="AS88" s="47"/>
      <c r="AT88" s="47"/>
      <c r="AU88" s="47"/>
      <c r="AV88" s="47"/>
      <c r="AW88" s="47"/>
      <c r="AX88" s="47"/>
      <c r="AY88" s="47"/>
      <c r="AZ88" s="97">
        <f t="shared" si="13"/>
        <v>0</v>
      </c>
      <c r="BA88" s="51">
        <f t="shared" si="14"/>
        <v>2</v>
      </c>
    </row>
    <row r="89" spans="1:53" ht="33" customHeight="1" thickTop="1" thickBot="1" x14ac:dyDescent="0.3">
      <c r="A89" s="97">
        <v>83</v>
      </c>
      <c r="B89" s="94" t="s">
        <v>57</v>
      </c>
      <c r="C89" s="92" t="s">
        <v>157</v>
      </c>
      <c r="D89" s="41"/>
      <c r="E89" s="41"/>
      <c r="F89" s="41"/>
      <c r="G89" s="41"/>
      <c r="H89" s="41"/>
      <c r="I89" s="41"/>
      <c r="J89" s="41"/>
      <c r="K89" s="102">
        <f t="shared" si="10"/>
        <v>0</v>
      </c>
      <c r="L89" s="41"/>
      <c r="M89" s="41">
        <v>1</v>
      </c>
      <c r="N89" s="41"/>
      <c r="O89" s="41"/>
      <c r="P89" s="41"/>
      <c r="Q89" s="41"/>
      <c r="R89" s="47"/>
      <c r="S89" s="47"/>
      <c r="T89" s="97">
        <f t="shared" si="11"/>
        <v>1</v>
      </c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106">
        <f t="shared" si="12"/>
        <v>0</v>
      </c>
      <c r="AR89" s="47"/>
      <c r="AS89" s="47"/>
      <c r="AT89" s="47"/>
      <c r="AU89" s="47"/>
      <c r="AV89" s="47"/>
      <c r="AW89" s="47"/>
      <c r="AX89" s="47"/>
      <c r="AY89" s="47"/>
      <c r="AZ89" s="97">
        <f t="shared" si="13"/>
        <v>0</v>
      </c>
      <c r="BA89" s="51">
        <f t="shared" si="14"/>
        <v>1</v>
      </c>
    </row>
    <row r="90" spans="1:53" ht="33" customHeight="1" thickTop="1" thickBot="1" x14ac:dyDescent="0.3">
      <c r="A90" s="97">
        <v>84</v>
      </c>
      <c r="B90" s="94" t="s">
        <v>57</v>
      </c>
      <c r="C90" s="92" t="s">
        <v>56</v>
      </c>
      <c r="D90" s="41"/>
      <c r="E90" s="41"/>
      <c r="F90" s="41"/>
      <c r="G90" s="41"/>
      <c r="H90" s="41"/>
      <c r="I90" s="41"/>
      <c r="J90" s="41"/>
      <c r="K90" s="102">
        <f t="shared" si="10"/>
        <v>0</v>
      </c>
      <c r="L90" s="41"/>
      <c r="M90" s="41"/>
      <c r="N90" s="41"/>
      <c r="O90" s="41"/>
      <c r="P90" s="41"/>
      <c r="Q90" s="41"/>
      <c r="R90" s="47"/>
      <c r="S90" s="47"/>
      <c r="T90" s="97">
        <f t="shared" si="11"/>
        <v>0</v>
      </c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106">
        <f t="shared" si="12"/>
        <v>0</v>
      </c>
      <c r="AR90" s="47"/>
      <c r="AS90" s="47"/>
      <c r="AT90" s="47"/>
      <c r="AU90" s="47"/>
      <c r="AV90" s="47"/>
      <c r="AW90" s="47"/>
      <c r="AX90" s="47"/>
      <c r="AY90" s="47"/>
      <c r="AZ90" s="97">
        <f t="shared" si="13"/>
        <v>0</v>
      </c>
      <c r="BA90" s="51">
        <f t="shared" si="14"/>
        <v>0</v>
      </c>
    </row>
    <row r="91" spans="1:53" ht="33" customHeight="1" thickTop="1" thickBot="1" x14ac:dyDescent="0.3">
      <c r="A91" s="97">
        <v>85</v>
      </c>
      <c r="B91" s="94" t="s">
        <v>57</v>
      </c>
      <c r="C91" s="92" t="s">
        <v>158</v>
      </c>
      <c r="D91" s="41"/>
      <c r="E91" s="41"/>
      <c r="F91" s="41"/>
      <c r="G91" s="41"/>
      <c r="H91" s="41"/>
      <c r="I91" s="41"/>
      <c r="J91" s="41"/>
      <c r="K91" s="102">
        <f t="shared" si="10"/>
        <v>0</v>
      </c>
      <c r="L91" s="41">
        <v>2</v>
      </c>
      <c r="M91" s="41"/>
      <c r="N91" s="41"/>
      <c r="O91" s="41"/>
      <c r="P91" s="41"/>
      <c r="Q91" s="41"/>
      <c r="R91" s="47"/>
      <c r="S91" s="47">
        <v>2</v>
      </c>
      <c r="T91" s="97">
        <f t="shared" si="11"/>
        <v>4</v>
      </c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106">
        <f t="shared" si="12"/>
        <v>0</v>
      </c>
      <c r="AR91" s="47"/>
      <c r="AS91" s="47"/>
      <c r="AT91" s="47"/>
      <c r="AU91" s="47"/>
      <c r="AV91" s="47"/>
      <c r="AW91" s="47"/>
      <c r="AX91" s="47"/>
      <c r="AY91" s="47"/>
      <c r="AZ91" s="97">
        <f t="shared" si="13"/>
        <v>0</v>
      </c>
      <c r="BA91" s="51">
        <f t="shared" si="14"/>
        <v>4</v>
      </c>
    </row>
    <row r="92" spans="1:53" ht="33" customHeight="1" thickTop="1" thickBot="1" x14ac:dyDescent="0.3">
      <c r="A92" s="97">
        <v>86</v>
      </c>
      <c r="B92" s="94" t="s">
        <v>57</v>
      </c>
      <c r="C92" s="92" t="s">
        <v>159</v>
      </c>
      <c r="D92" s="41"/>
      <c r="E92" s="41"/>
      <c r="F92" s="41"/>
      <c r="G92" s="41"/>
      <c r="H92" s="41"/>
      <c r="I92" s="41"/>
      <c r="J92" s="41"/>
      <c r="K92" s="102">
        <f t="shared" si="10"/>
        <v>0</v>
      </c>
      <c r="L92" s="41"/>
      <c r="M92" s="41">
        <v>1</v>
      </c>
      <c r="N92" s="41"/>
      <c r="O92" s="41"/>
      <c r="P92" s="41"/>
      <c r="Q92" s="41"/>
      <c r="R92" s="47"/>
      <c r="S92" s="47"/>
      <c r="T92" s="97">
        <f t="shared" si="11"/>
        <v>1</v>
      </c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106">
        <f t="shared" si="12"/>
        <v>0</v>
      </c>
      <c r="AR92" s="47"/>
      <c r="AS92" s="47"/>
      <c r="AT92" s="47"/>
      <c r="AU92" s="47"/>
      <c r="AV92" s="47"/>
      <c r="AW92" s="47"/>
      <c r="AX92" s="47"/>
      <c r="AY92" s="47"/>
      <c r="AZ92" s="97">
        <f t="shared" si="13"/>
        <v>0</v>
      </c>
      <c r="BA92" s="51">
        <f t="shared" si="14"/>
        <v>1</v>
      </c>
    </row>
    <row r="93" spans="1:53" ht="33" customHeight="1" thickTop="1" thickBot="1" x14ac:dyDescent="0.3">
      <c r="A93" s="97">
        <v>87</v>
      </c>
      <c r="B93" s="94" t="s">
        <v>57</v>
      </c>
      <c r="C93" s="92" t="s">
        <v>160</v>
      </c>
      <c r="D93" s="41"/>
      <c r="E93" s="41"/>
      <c r="F93" s="41"/>
      <c r="G93" s="41"/>
      <c r="H93" s="41"/>
      <c r="I93" s="41"/>
      <c r="J93" s="41"/>
      <c r="K93" s="102">
        <f t="shared" si="10"/>
        <v>0</v>
      </c>
      <c r="L93" s="41"/>
      <c r="M93" s="41"/>
      <c r="N93" s="41"/>
      <c r="O93" s="41"/>
      <c r="P93" s="41"/>
      <c r="Q93" s="41"/>
      <c r="R93" s="47"/>
      <c r="S93" s="47"/>
      <c r="T93" s="97">
        <f t="shared" si="11"/>
        <v>0</v>
      </c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106">
        <f t="shared" si="12"/>
        <v>0</v>
      </c>
      <c r="AR93" s="47"/>
      <c r="AS93" s="47"/>
      <c r="AT93" s="47"/>
      <c r="AU93" s="47"/>
      <c r="AV93" s="47"/>
      <c r="AW93" s="47"/>
      <c r="AX93" s="47"/>
      <c r="AY93" s="47"/>
      <c r="AZ93" s="97">
        <f t="shared" si="13"/>
        <v>0</v>
      </c>
      <c r="BA93" s="51">
        <f t="shared" si="14"/>
        <v>0</v>
      </c>
    </row>
    <row r="94" spans="1:53" ht="33" customHeight="1" thickTop="1" thickBot="1" x14ac:dyDescent="0.3">
      <c r="A94" s="97">
        <v>88</v>
      </c>
      <c r="B94" s="94" t="s">
        <v>61</v>
      </c>
      <c r="C94" s="92" t="s">
        <v>161</v>
      </c>
      <c r="D94" s="41"/>
      <c r="E94" s="41"/>
      <c r="F94" s="41"/>
      <c r="G94" s="41"/>
      <c r="H94" s="41"/>
      <c r="I94" s="41"/>
      <c r="J94" s="41"/>
      <c r="K94" s="102">
        <f t="shared" si="10"/>
        <v>0</v>
      </c>
      <c r="L94" s="41">
        <v>1</v>
      </c>
      <c r="M94" s="41">
        <v>1</v>
      </c>
      <c r="N94" s="41">
        <v>1</v>
      </c>
      <c r="O94" s="41">
        <v>1</v>
      </c>
      <c r="P94" s="41"/>
      <c r="Q94" s="41">
        <v>1</v>
      </c>
      <c r="R94" s="47"/>
      <c r="S94" s="47"/>
      <c r="T94" s="97">
        <f t="shared" si="11"/>
        <v>5</v>
      </c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106">
        <f t="shared" si="12"/>
        <v>0</v>
      </c>
      <c r="AR94" s="47"/>
      <c r="AS94" s="47"/>
      <c r="AT94" s="47"/>
      <c r="AU94" s="47"/>
      <c r="AV94" s="47"/>
      <c r="AW94" s="47"/>
      <c r="AX94" s="47"/>
      <c r="AY94" s="47"/>
      <c r="AZ94" s="97">
        <f t="shared" si="13"/>
        <v>0</v>
      </c>
      <c r="BA94" s="51">
        <f t="shared" si="14"/>
        <v>5</v>
      </c>
    </row>
    <row r="95" spans="1:53" ht="33" customHeight="1" thickTop="1" thickBot="1" x14ac:dyDescent="0.3">
      <c r="A95" s="97">
        <v>89</v>
      </c>
      <c r="B95" s="94" t="s">
        <v>61</v>
      </c>
      <c r="C95" s="92" t="s">
        <v>162</v>
      </c>
      <c r="D95" s="41"/>
      <c r="E95" s="41"/>
      <c r="F95" s="41"/>
      <c r="G95" s="41"/>
      <c r="H95" s="41"/>
      <c r="I95" s="41"/>
      <c r="J95" s="41"/>
      <c r="K95" s="102">
        <f t="shared" si="10"/>
        <v>0</v>
      </c>
      <c r="L95" s="41"/>
      <c r="M95" s="41">
        <v>1</v>
      </c>
      <c r="N95" s="41"/>
      <c r="O95" s="41"/>
      <c r="P95" s="41"/>
      <c r="Q95" s="41"/>
      <c r="R95" s="47"/>
      <c r="S95" s="47"/>
      <c r="T95" s="97">
        <f t="shared" si="11"/>
        <v>1</v>
      </c>
      <c r="U95" s="47"/>
      <c r="V95" s="47"/>
      <c r="W95" s="47"/>
      <c r="X95" s="47"/>
      <c r="Y95" s="47"/>
      <c r="Z95" s="47"/>
      <c r="AA95" s="47"/>
      <c r="AB95" s="47"/>
      <c r="AC95" s="47"/>
      <c r="AD95" s="47">
        <v>50</v>
      </c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106">
        <f t="shared" si="12"/>
        <v>50</v>
      </c>
      <c r="AR95" s="47"/>
      <c r="AS95" s="47"/>
      <c r="AT95" s="47"/>
      <c r="AU95" s="47"/>
      <c r="AV95" s="47"/>
      <c r="AW95" s="47"/>
      <c r="AX95" s="47"/>
      <c r="AY95" s="47"/>
      <c r="AZ95" s="97">
        <f t="shared" si="13"/>
        <v>0</v>
      </c>
      <c r="BA95" s="51">
        <f t="shared" si="14"/>
        <v>51</v>
      </c>
    </row>
    <row r="96" spans="1:53" ht="33" customHeight="1" thickTop="1" thickBot="1" x14ac:dyDescent="0.3">
      <c r="A96" s="97">
        <v>90</v>
      </c>
      <c r="B96" s="94" t="s">
        <v>61</v>
      </c>
      <c r="C96" s="92" t="s">
        <v>163</v>
      </c>
      <c r="D96" s="41"/>
      <c r="E96" s="64"/>
      <c r="F96" s="41"/>
      <c r="G96" s="41"/>
      <c r="H96" s="41"/>
      <c r="I96" s="41"/>
      <c r="J96" s="41"/>
      <c r="K96" s="102">
        <f t="shared" si="10"/>
        <v>0</v>
      </c>
      <c r="L96" s="41"/>
      <c r="M96" s="41"/>
      <c r="N96" s="41"/>
      <c r="O96" s="41"/>
      <c r="P96" s="41"/>
      <c r="Q96" s="41"/>
      <c r="R96" s="47"/>
      <c r="S96" s="47"/>
      <c r="T96" s="97">
        <f t="shared" si="11"/>
        <v>0</v>
      </c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106">
        <f t="shared" si="12"/>
        <v>0</v>
      </c>
      <c r="AR96" s="47"/>
      <c r="AS96" s="47"/>
      <c r="AT96" s="47"/>
      <c r="AU96" s="47"/>
      <c r="AV96" s="47"/>
      <c r="AW96" s="47"/>
      <c r="AX96" s="47"/>
      <c r="AY96" s="47"/>
      <c r="AZ96" s="97">
        <f t="shared" si="13"/>
        <v>0</v>
      </c>
      <c r="BA96" s="51">
        <f t="shared" si="14"/>
        <v>0</v>
      </c>
    </row>
    <row r="97" spans="1:53" ht="33" customHeight="1" thickTop="1" thickBot="1" x14ac:dyDescent="0.3">
      <c r="A97" s="97">
        <v>91</v>
      </c>
      <c r="B97" s="94" t="s">
        <v>61</v>
      </c>
      <c r="C97" s="92" t="s">
        <v>164</v>
      </c>
      <c r="D97" s="41"/>
      <c r="E97" s="41"/>
      <c r="F97" s="41"/>
      <c r="G97" s="41"/>
      <c r="H97" s="41"/>
      <c r="I97" s="41"/>
      <c r="J97" s="41"/>
      <c r="K97" s="102">
        <f t="shared" si="10"/>
        <v>0</v>
      </c>
      <c r="L97" s="41"/>
      <c r="M97" s="41">
        <v>2</v>
      </c>
      <c r="N97" s="41"/>
      <c r="O97" s="41"/>
      <c r="P97" s="41"/>
      <c r="Q97" s="41"/>
      <c r="R97" s="47"/>
      <c r="S97" s="47"/>
      <c r="T97" s="97">
        <f t="shared" si="11"/>
        <v>2</v>
      </c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106">
        <f t="shared" si="12"/>
        <v>0</v>
      </c>
      <c r="AR97" s="47"/>
      <c r="AS97" s="47"/>
      <c r="AT97" s="47"/>
      <c r="AU97" s="47"/>
      <c r="AV97" s="47"/>
      <c r="AW97" s="47"/>
      <c r="AX97" s="47"/>
      <c r="AY97" s="47"/>
      <c r="AZ97" s="97">
        <f t="shared" si="13"/>
        <v>0</v>
      </c>
      <c r="BA97" s="51">
        <f t="shared" si="14"/>
        <v>2</v>
      </c>
    </row>
    <row r="98" spans="1:53" ht="33" customHeight="1" thickTop="1" thickBot="1" x14ac:dyDescent="0.3">
      <c r="A98" s="97">
        <v>92</v>
      </c>
      <c r="B98" s="94" t="s">
        <v>61</v>
      </c>
      <c r="C98" s="92" t="s">
        <v>165</v>
      </c>
      <c r="D98" s="41"/>
      <c r="E98" s="41"/>
      <c r="F98" s="41"/>
      <c r="G98" s="41"/>
      <c r="H98" s="41"/>
      <c r="I98" s="41"/>
      <c r="J98" s="41"/>
      <c r="K98" s="102">
        <f t="shared" si="10"/>
        <v>0</v>
      </c>
      <c r="L98" s="41"/>
      <c r="M98" s="41"/>
      <c r="N98" s="41">
        <v>2</v>
      </c>
      <c r="O98" s="41">
        <v>1</v>
      </c>
      <c r="P98" s="41"/>
      <c r="Q98" s="41"/>
      <c r="R98" s="47"/>
      <c r="S98" s="47"/>
      <c r="T98" s="97">
        <f t="shared" si="11"/>
        <v>3</v>
      </c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106">
        <f t="shared" si="12"/>
        <v>0</v>
      </c>
      <c r="AR98" s="47"/>
      <c r="AS98" s="47"/>
      <c r="AT98" s="47"/>
      <c r="AU98" s="47"/>
      <c r="AV98" s="47"/>
      <c r="AW98" s="47"/>
      <c r="AX98" s="47"/>
      <c r="AY98" s="47"/>
      <c r="AZ98" s="97">
        <f t="shared" si="13"/>
        <v>0</v>
      </c>
      <c r="BA98" s="51">
        <f t="shared" si="14"/>
        <v>3</v>
      </c>
    </row>
    <row r="99" spans="1:53" ht="33" customHeight="1" thickTop="1" thickBot="1" x14ac:dyDescent="0.3">
      <c r="A99" s="97">
        <v>93</v>
      </c>
      <c r="B99" s="94" t="s">
        <v>53</v>
      </c>
      <c r="C99" s="92" t="s">
        <v>166</v>
      </c>
      <c r="D99" s="41"/>
      <c r="E99" s="41"/>
      <c r="F99" s="41"/>
      <c r="G99" s="41"/>
      <c r="H99" s="41"/>
      <c r="I99" s="41"/>
      <c r="J99" s="41"/>
      <c r="K99" s="102">
        <f t="shared" si="10"/>
        <v>0</v>
      </c>
      <c r="L99" s="41"/>
      <c r="M99" s="41"/>
      <c r="N99" s="41"/>
      <c r="O99" s="41"/>
      <c r="P99" s="41"/>
      <c r="Q99" s="41">
        <v>5</v>
      </c>
      <c r="R99" s="47"/>
      <c r="S99" s="47"/>
      <c r="T99" s="97">
        <f t="shared" si="11"/>
        <v>5</v>
      </c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106">
        <f t="shared" si="12"/>
        <v>0</v>
      </c>
      <c r="AR99" s="47"/>
      <c r="AS99" s="47"/>
      <c r="AT99" s="47"/>
      <c r="AU99" s="47"/>
      <c r="AV99" s="47"/>
      <c r="AW99" s="47"/>
      <c r="AX99" s="47"/>
      <c r="AY99" s="47"/>
      <c r="AZ99" s="97">
        <f t="shared" si="13"/>
        <v>0</v>
      </c>
      <c r="BA99" s="51">
        <f t="shared" si="14"/>
        <v>5</v>
      </c>
    </row>
    <row r="100" spans="1:53" ht="33" customHeight="1" thickTop="1" thickBot="1" x14ac:dyDescent="0.3">
      <c r="A100" s="97">
        <v>94</v>
      </c>
      <c r="B100" s="94" t="s">
        <v>61</v>
      </c>
      <c r="C100" s="92" t="s">
        <v>167</v>
      </c>
      <c r="D100" s="41"/>
      <c r="E100" s="41"/>
      <c r="F100" s="41"/>
      <c r="G100" s="41"/>
      <c r="H100" s="41"/>
      <c r="I100" s="41"/>
      <c r="J100" s="41"/>
      <c r="K100" s="102">
        <f t="shared" si="10"/>
        <v>0</v>
      </c>
      <c r="L100" s="41"/>
      <c r="M100" s="41"/>
      <c r="N100" s="41"/>
      <c r="O100" s="41"/>
      <c r="P100" s="41"/>
      <c r="Q100" s="41"/>
      <c r="R100" s="47"/>
      <c r="S100" s="47"/>
      <c r="T100" s="97">
        <f t="shared" si="11"/>
        <v>0</v>
      </c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106">
        <f t="shared" si="12"/>
        <v>0</v>
      </c>
      <c r="AR100" s="47"/>
      <c r="AS100" s="47"/>
      <c r="AT100" s="47"/>
      <c r="AU100" s="47"/>
      <c r="AV100" s="47"/>
      <c r="AW100" s="47"/>
      <c r="AX100" s="47"/>
      <c r="AY100" s="47"/>
      <c r="AZ100" s="97">
        <f t="shared" si="13"/>
        <v>0</v>
      </c>
      <c r="BA100" s="51">
        <f t="shared" si="14"/>
        <v>0</v>
      </c>
    </row>
    <row r="101" spans="1:53" ht="33" customHeight="1" thickTop="1" thickBot="1" x14ac:dyDescent="0.3">
      <c r="A101" s="97">
        <v>95</v>
      </c>
      <c r="B101" s="94" t="s">
        <v>61</v>
      </c>
      <c r="C101" s="92" t="s">
        <v>168</v>
      </c>
      <c r="D101" s="41"/>
      <c r="E101" s="64"/>
      <c r="F101" s="41"/>
      <c r="G101" s="41"/>
      <c r="H101" s="41"/>
      <c r="I101" s="41"/>
      <c r="J101" s="41"/>
      <c r="K101" s="102">
        <f t="shared" si="10"/>
        <v>0</v>
      </c>
      <c r="L101" s="41"/>
      <c r="M101" s="41"/>
      <c r="N101" s="41"/>
      <c r="O101" s="41"/>
      <c r="P101" s="41"/>
      <c r="Q101" s="41">
        <v>2</v>
      </c>
      <c r="R101" s="47"/>
      <c r="S101" s="47"/>
      <c r="T101" s="97">
        <f t="shared" si="11"/>
        <v>2</v>
      </c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106">
        <f t="shared" si="12"/>
        <v>0</v>
      </c>
      <c r="AR101" s="47"/>
      <c r="AS101" s="47"/>
      <c r="AT101" s="47"/>
      <c r="AU101" s="47"/>
      <c r="AV101" s="47"/>
      <c r="AW101" s="47"/>
      <c r="AX101" s="47"/>
      <c r="AY101" s="47"/>
      <c r="AZ101" s="97">
        <f t="shared" si="13"/>
        <v>0</v>
      </c>
      <c r="BA101" s="51">
        <f t="shared" si="14"/>
        <v>2</v>
      </c>
    </row>
    <row r="102" spans="1:53" ht="33" customHeight="1" thickTop="1" thickBot="1" x14ac:dyDescent="0.3">
      <c r="A102" s="97">
        <v>96</v>
      </c>
      <c r="B102" s="94" t="s">
        <v>53</v>
      </c>
      <c r="C102" s="92" t="s">
        <v>0</v>
      </c>
      <c r="D102" s="41"/>
      <c r="E102" s="41"/>
      <c r="F102" s="41"/>
      <c r="G102" s="41"/>
      <c r="H102" s="41"/>
      <c r="I102" s="41"/>
      <c r="J102" s="41"/>
      <c r="K102" s="102">
        <f t="shared" si="10"/>
        <v>0</v>
      </c>
      <c r="L102" s="41"/>
      <c r="M102" s="41"/>
      <c r="N102" s="41">
        <v>1</v>
      </c>
      <c r="O102" s="41">
        <v>1</v>
      </c>
      <c r="P102" s="41"/>
      <c r="Q102" s="41"/>
      <c r="R102" s="47"/>
      <c r="S102" s="47"/>
      <c r="T102" s="97">
        <f t="shared" si="11"/>
        <v>2</v>
      </c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106">
        <f t="shared" si="12"/>
        <v>0</v>
      </c>
      <c r="AR102" s="47"/>
      <c r="AS102" s="47"/>
      <c r="AT102" s="47"/>
      <c r="AU102" s="47"/>
      <c r="AV102" s="47"/>
      <c r="AW102" s="47"/>
      <c r="AX102" s="47"/>
      <c r="AY102" s="47"/>
      <c r="AZ102" s="97">
        <f t="shared" si="13"/>
        <v>0</v>
      </c>
      <c r="BA102" s="51">
        <f t="shared" si="14"/>
        <v>2</v>
      </c>
    </row>
    <row r="103" spans="1:53" ht="33" customHeight="1" thickTop="1" thickBot="1" x14ac:dyDescent="0.3">
      <c r="A103" s="97">
        <v>97</v>
      </c>
      <c r="B103" s="94" t="s">
        <v>53</v>
      </c>
      <c r="C103" s="92" t="s">
        <v>169</v>
      </c>
      <c r="D103" s="41"/>
      <c r="E103" s="41"/>
      <c r="F103" s="41"/>
      <c r="G103" s="41"/>
      <c r="H103" s="41"/>
      <c r="I103" s="41"/>
      <c r="J103" s="41"/>
      <c r="K103" s="102">
        <f t="shared" ref="K103:K134" si="15">SUM(D103:J103)</f>
        <v>0</v>
      </c>
      <c r="L103" s="41"/>
      <c r="M103" s="41"/>
      <c r="N103" s="41"/>
      <c r="O103" s="41">
        <v>1</v>
      </c>
      <c r="P103" s="41"/>
      <c r="Q103" s="41"/>
      <c r="R103" s="47"/>
      <c r="S103" s="47">
        <v>1</v>
      </c>
      <c r="T103" s="97">
        <f t="shared" ref="T103:T134" si="16">SUM(L103:S103)</f>
        <v>2</v>
      </c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106">
        <f t="shared" ref="AQ103:AQ134" si="17">SUM(U103:AP103)</f>
        <v>0</v>
      </c>
      <c r="AR103" s="47"/>
      <c r="AS103" s="47"/>
      <c r="AT103" s="47"/>
      <c r="AU103" s="47"/>
      <c r="AV103" s="47"/>
      <c r="AW103" s="47"/>
      <c r="AX103" s="47"/>
      <c r="AY103" s="47"/>
      <c r="AZ103" s="97">
        <f t="shared" ref="AZ103:AZ134" si="18">SUM(AR103:AY103)</f>
        <v>0</v>
      </c>
      <c r="BA103" s="51">
        <f t="shared" ref="BA103:BA134" si="19">K103+T103+AQ103+AZ103</f>
        <v>2</v>
      </c>
    </row>
    <row r="104" spans="1:53" ht="33" customHeight="1" thickTop="1" thickBot="1" x14ac:dyDescent="0.3">
      <c r="A104" s="97">
        <v>98</v>
      </c>
      <c r="B104" s="94" t="s">
        <v>53</v>
      </c>
      <c r="C104" s="92" t="s">
        <v>170</v>
      </c>
      <c r="D104" s="41"/>
      <c r="E104" s="41"/>
      <c r="F104" s="41"/>
      <c r="G104" s="41"/>
      <c r="H104" s="41"/>
      <c r="I104" s="41"/>
      <c r="J104" s="41"/>
      <c r="K104" s="102">
        <f t="shared" si="15"/>
        <v>0</v>
      </c>
      <c r="L104" s="41"/>
      <c r="M104" s="41"/>
      <c r="N104" s="41">
        <v>1</v>
      </c>
      <c r="O104" s="41"/>
      <c r="P104" s="41"/>
      <c r="Q104" s="41"/>
      <c r="R104" s="47"/>
      <c r="S104" s="47"/>
      <c r="T104" s="97">
        <f t="shared" si="16"/>
        <v>1</v>
      </c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106">
        <f t="shared" si="17"/>
        <v>0</v>
      </c>
      <c r="AR104" s="47"/>
      <c r="AS104" s="47"/>
      <c r="AT104" s="47"/>
      <c r="AU104" s="47"/>
      <c r="AV104" s="47"/>
      <c r="AW104" s="47"/>
      <c r="AX104" s="47"/>
      <c r="AY104" s="47"/>
      <c r="AZ104" s="97">
        <f t="shared" si="18"/>
        <v>0</v>
      </c>
      <c r="BA104" s="51">
        <f t="shared" si="19"/>
        <v>1</v>
      </c>
    </row>
    <row r="105" spans="1:53" ht="33" customHeight="1" thickTop="1" thickBot="1" x14ac:dyDescent="0.3">
      <c r="A105" s="97">
        <v>99</v>
      </c>
      <c r="B105" s="94" t="s">
        <v>53</v>
      </c>
      <c r="C105" s="92" t="s">
        <v>1</v>
      </c>
      <c r="D105" s="41"/>
      <c r="E105" s="64"/>
      <c r="F105" s="41"/>
      <c r="G105" s="41"/>
      <c r="H105" s="41"/>
      <c r="I105" s="41"/>
      <c r="J105" s="41"/>
      <c r="K105" s="102">
        <f t="shared" si="15"/>
        <v>0</v>
      </c>
      <c r="L105" s="41"/>
      <c r="M105" s="41"/>
      <c r="N105" s="41"/>
      <c r="O105" s="41"/>
      <c r="P105" s="41">
        <v>2</v>
      </c>
      <c r="Q105" s="41"/>
      <c r="R105" s="47"/>
      <c r="S105" s="47"/>
      <c r="T105" s="97">
        <f t="shared" si="16"/>
        <v>2</v>
      </c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106">
        <f t="shared" si="17"/>
        <v>0</v>
      </c>
      <c r="AR105" s="47"/>
      <c r="AS105" s="47"/>
      <c r="AT105" s="47"/>
      <c r="AU105" s="47"/>
      <c r="AV105" s="47"/>
      <c r="AW105" s="47"/>
      <c r="AX105" s="47"/>
      <c r="AY105" s="47"/>
      <c r="AZ105" s="97">
        <f t="shared" si="18"/>
        <v>0</v>
      </c>
      <c r="BA105" s="51">
        <f t="shared" si="19"/>
        <v>2</v>
      </c>
    </row>
    <row r="106" spans="1:53" ht="33" customHeight="1" thickTop="1" thickBot="1" x14ac:dyDescent="0.3">
      <c r="A106" s="97">
        <v>100</v>
      </c>
      <c r="B106" s="94" t="s">
        <v>53</v>
      </c>
      <c r="C106" s="92" t="s">
        <v>2</v>
      </c>
      <c r="D106" s="41"/>
      <c r="E106" s="41"/>
      <c r="F106" s="41"/>
      <c r="G106" s="41"/>
      <c r="H106" s="41"/>
      <c r="I106" s="41"/>
      <c r="J106" s="41"/>
      <c r="K106" s="102">
        <f t="shared" si="15"/>
        <v>0</v>
      </c>
      <c r="L106" s="41">
        <v>1</v>
      </c>
      <c r="M106" s="41">
        <v>1</v>
      </c>
      <c r="N106" s="41">
        <v>1</v>
      </c>
      <c r="O106" s="41"/>
      <c r="P106" s="41"/>
      <c r="Q106" s="41"/>
      <c r="R106" s="47"/>
      <c r="S106" s="47"/>
      <c r="T106" s="97">
        <f t="shared" si="16"/>
        <v>3</v>
      </c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106">
        <f t="shared" si="17"/>
        <v>0</v>
      </c>
      <c r="AR106" s="47"/>
      <c r="AS106" s="47"/>
      <c r="AT106" s="47"/>
      <c r="AU106" s="47"/>
      <c r="AV106" s="47"/>
      <c r="AW106" s="47"/>
      <c r="AX106" s="47"/>
      <c r="AY106" s="47"/>
      <c r="AZ106" s="97">
        <f t="shared" si="18"/>
        <v>0</v>
      </c>
      <c r="BA106" s="51">
        <f t="shared" si="19"/>
        <v>3</v>
      </c>
    </row>
    <row r="107" spans="1:53" ht="33" customHeight="1" thickTop="1" thickBot="1" x14ac:dyDescent="0.3">
      <c r="A107" s="97">
        <v>101</v>
      </c>
      <c r="B107" s="94" t="s">
        <v>53</v>
      </c>
      <c r="C107" s="92" t="s">
        <v>3</v>
      </c>
      <c r="D107" s="41"/>
      <c r="E107" s="41"/>
      <c r="F107" s="41"/>
      <c r="G107" s="41"/>
      <c r="H107" s="41"/>
      <c r="I107" s="41"/>
      <c r="J107" s="41"/>
      <c r="K107" s="102">
        <f t="shared" si="15"/>
        <v>0</v>
      </c>
      <c r="L107" s="41"/>
      <c r="M107" s="41"/>
      <c r="N107" s="41"/>
      <c r="O107" s="41"/>
      <c r="P107" s="41"/>
      <c r="Q107" s="41"/>
      <c r="R107" s="47"/>
      <c r="S107" s="47"/>
      <c r="T107" s="97">
        <f t="shared" si="16"/>
        <v>0</v>
      </c>
      <c r="U107" s="47"/>
      <c r="V107" s="47"/>
      <c r="W107" s="47"/>
      <c r="X107" s="47"/>
      <c r="Y107" s="47">
        <v>1</v>
      </c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106">
        <f t="shared" si="17"/>
        <v>1</v>
      </c>
      <c r="AR107" s="47"/>
      <c r="AS107" s="47"/>
      <c r="AT107" s="47"/>
      <c r="AU107" s="47"/>
      <c r="AV107" s="47"/>
      <c r="AW107" s="47"/>
      <c r="AX107" s="47"/>
      <c r="AY107" s="47"/>
      <c r="AZ107" s="97">
        <f t="shared" si="18"/>
        <v>0</v>
      </c>
      <c r="BA107" s="51">
        <f t="shared" si="19"/>
        <v>1</v>
      </c>
    </row>
    <row r="108" spans="1:53" ht="33" customHeight="1" thickTop="1" thickBot="1" x14ac:dyDescent="0.3">
      <c r="A108" s="97">
        <v>102</v>
      </c>
      <c r="B108" s="94" t="s">
        <v>53</v>
      </c>
      <c r="C108" s="92" t="s">
        <v>4</v>
      </c>
      <c r="D108" s="41"/>
      <c r="E108" s="41"/>
      <c r="F108" s="41"/>
      <c r="G108" s="41"/>
      <c r="H108" s="41"/>
      <c r="I108" s="41"/>
      <c r="J108" s="41"/>
      <c r="K108" s="102">
        <f t="shared" si="15"/>
        <v>0</v>
      </c>
      <c r="L108" s="41"/>
      <c r="M108" s="41">
        <v>2</v>
      </c>
      <c r="N108" s="41">
        <v>2</v>
      </c>
      <c r="O108" s="41"/>
      <c r="P108" s="41">
        <v>1</v>
      </c>
      <c r="Q108" s="41"/>
      <c r="R108" s="47"/>
      <c r="S108" s="47">
        <v>1</v>
      </c>
      <c r="T108" s="97">
        <f t="shared" si="16"/>
        <v>6</v>
      </c>
      <c r="U108" s="47"/>
      <c r="V108" s="47"/>
      <c r="W108" s="47"/>
      <c r="X108" s="47"/>
      <c r="Y108" s="47"/>
      <c r="Z108" s="47"/>
      <c r="AA108" s="47">
        <v>7</v>
      </c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106">
        <f t="shared" si="17"/>
        <v>7</v>
      </c>
      <c r="AR108" s="47"/>
      <c r="AS108" s="47"/>
      <c r="AT108" s="47"/>
      <c r="AU108" s="47"/>
      <c r="AV108" s="47"/>
      <c r="AW108" s="47"/>
      <c r="AX108" s="47"/>
      <c r="AY108" s="47"/>
      <c r="AZ108" s="97">
        <f t="shared" si="18"/>
        <v>0</v>
      </c>
      <c r="BA108" s="51">
        <f t="shared" si="19"/>
        <v>13</v>
      </c>
    </row>
    <row r="109" spans="1:53" ht="33" customHeight="1" thickTop="1" thickBot="1" x14ac:dyDescent="0.3">
      <c r="A109" s="97">
        <v>103</v>
      </c>
      <c r="B109" s="94" t="s">
        <v>53</v>
      </c>
      <c r="C109" s="92" t="s">
        <v>171</v>
      </c>
      <c r="D109" s="41"/>
      <c r="E109" s="64"/>
      <c r="F109" s="41"/>
      <c r="G109" s="41"/>
      <c r="H109" s="41"/>
      <c r="I109" s="41"/>
      <c r="J109" s="41"/>
      <c r="K109" s="102">
        <f t="shared" si="15"/>
        <v>0</v>
      </c>
      <c r="L109" s="41"/>
      <c r="M109" s="41"/>
      <c r="N109" s="41">
        <v>2</v>
      </c>
      <c r="O109" s="41">
        <v>2</v>
      </c>
      <c r="P109" s="41">
        <v>1</v>
      </c>
      <c r="Q109" s="41"/>
      <c r="R109" s="47"/>
      <c r="S109" s="47"/>
      <c r="T109" s="97">
        <f t="shared" si="16"/>
        <v>5</v>
      </c>
      <c r="U109" s="47"/>
      <c r="V109" s="47"/>
      <c r="W109" s="47"/>
      <c r="X109" s="47"/>
      <c r="Y109" s="47">
        <v>2</v>
      </c>
      <c r="Z109" s="47"/>
      <c r="AA109" s="47"/>
      <c r="AB109" s="47"/>
      <c r="AC109" s="47"/>
      <c r="AD109" s="47"/>
      <c r="AE109" s="47"/>
      <c r="AF109" s="47"/>
      <c r="AG109" s="47"/>
      <c r="AH109" s="47"/>
      <c r="AI109" s="47">
        <v>1</v>
      </c>
      <c r="AJ109" s="47"/>
      <c r="AK109" s="47"/>
      <c r="AL109" s="47"/>
      <c r="AM109" s="47"/>
      <c r="AN109" s="47"/>
      <c r="AO109" s="47"/>
      <c r="AP109" s="47"/>
      <c r="AQ109" s="106">
        <f t="shared" si="17"/>
        <v>3</v>
      </c>
      <c r="AR109" s="47"/>
      <c r="AS109" s="47"/>
      <c r="AT109" s="47"/>
      <c r="AU109" s="47"/>
      <c r="AV109" s="47"/>
      <c r="AW109" s="47"/>
      <c r="AX109" s="47"/>
      <c r="AY109" s="47"/>
      <c r="AZ109" s="97">
        <f t="shared" si="18"/>
        <v>0</v>
      </c>
      <c r="BA109" s="51">
        <f t="shared" si="19"/>
        <v>8</v>
      </c>
    </row>
    <row r="110" spans="1:53" ht="33" customHeight="1" thickTop="1" thickBot="1" x14ac:dyDescent="0.3">
      <c r="A110" s="97">
        <v>104</v>
      </c>
      <c r="B110" s="94" t="s">
        <v>53</v>
      </c>
      <c r="C110" s="92" t="s">
        <v>29</v>
      </c>
      <c r="D110" s="41"/>
      <c r="E110" s="41"/>
      <c r="F110" s="64"/>
      <c r="G110" s="41"/>
      <c r="H110" s="41"/>
      <c r="I110" s="41"/>
      <c r="J110" s="41"/>
      <c r="K110" s="102">
        <f t="shared" si="15"/>
        <v>0</v>
      </c>
      <c r="L110" s="41"/>
      <c r="M110" s="41">
        <v>3</v>
      </c>
      <c r="N110" s="41"/>
      <c r="O110" s="41">
        <v>1</v>
      </c>
      <c r="P110" s="41"/>
      <c r="Q110" s="41"/>
      <c r="R110" s="47"/>
      <c r="S110" s="47"/>
      <c r="T110" s="97">
        <f t="shared" si="16"/>
        <v>4</v>
      </c>
      <c r="U110" s="47"/>
      <c r="V110" s="47"/>
      <c r="W110" s="47"/>
      <c r="X110" s="47"/>
      <c r="Y110" s="47">
        <v>25</v>
      </c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106">
        <f t="shared" si="17"/>
        <v>25</v>
      </c>
      <c r="AR110" s="47"/>
      <c r="AS110" s="47"/>
      <c r="AT110" s="47"/>
      <c r="AU110" s="47"/>
      <c r="AV110" s="47"/>
      <c r="AW110" s="47"/>
      <c r="AX110" s="47"/>
      <c r="AY110" s="47"/>
      <c r="AZ110" s="97">
        <f t="shared" si="18"/>
        <v>0</v>
      </c>
      <c r="BA110" s="51">
        <f t="shared" si="19"/>
        <v>29</v>
      </c>
    </row>
    <row r="111" spans="1:53" ht="33" customHeight="1" thickTop="1" thickBot="1" x14ac:dyDescent="0.3">
      <c r="A111" s="97">
        <v>105</v>
      </c>
      <c r="B111" s="94" t="s">
        <v>53</v>
      </c>
      <c r="C111" s="92" t="s">
        <v>5</v>
      </c>
      <c r="D111" s="41"/>
      <c r="E111" s="41"/>
      <c r="F111" s="41"/>
      <c r="G111" s="41"/>
      <c r="H111" s="41"/>
      <c r="I111" s="41"/>
      <c r="J111" s="41"/>
      <c r="K111" s="102">
        <f t="shared" si="15"/>
        <v>0</v>
      </c>
      <c r="L111" s="41"/>
      <c r="M111" s="41"/>
      <c r="N111" s="41"/>
      <c r="O111" s="41"/>
      <c r="P111" s="41"/>
      <c r="Q111" s="41">
        <v>2</v>
      </c>
      <c r="R111" s="47"/>
      <c r="S111" s="47"/>
      <c r="T111" s="97">
        <f t="shared" si="16"/>
        <v>2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106">
        <f t="shared" si="17"/>
        <v>0</v>
      </c>
      <c r="AR111" s="47"/>
      <c r="AS111" s="47"/>
      <c r="AT111" s="47"/>
      <c r="AU111" s="47"/>
      <c r="AV111" s="47"/>
      <c r="AW111" s="47"/>
      <c r="AX111" s="47"/>
      <c r="AY111" s="47"/>
      <c r="AZ111" s="97">
        <f t="shared" si="18"/>
        <v>0</v>
      </c>
      <c r="BA111" s="51">
        <f t="shared" si="19"/>
        <v>2</v>
      </c>
    </row>
    <row r="112" spans="1:53" ht="33" customHeight="1" thickTop="1" thickBot="1" x14ac:dyDescent="0.3">
      <c r="A112" s="97">
        <v>106</v>
      </c>
      <c r="B112" s="94" t="s">
        <v>53</v>
      </c>
      <c r="C112" s="92" t="s">
        <v>172</v>
      </c>
      <c r="D112" s="41"/>
      <c r="E112" s="64"/>
      <c r="F112" s="41"/>
      <c r="G112" s="41"/>
      <c r="H112" s="41"/>
      <c r="I112" s="41"/>
      <c r="J112" s="41"/>
      <c r="K112" s="102">
        <f t="shared" si="15"/>
        <v>0</v>
      </c>
      <c r="L112" s="41">
        <v>1</v>
      </c>
      <c r="M112" s="41"/>
      <c r="N112" s="41"/>
      <c r="O112" s="41"/>
      <c r="P112" s="41"/>
      <c r="Q112" s="41"/>
      <c r="R112" s="47"/>
      <c r="S112" s="47"/>
      <c r="T112" s="97">
        <f t="shared" si="16"/>
        <v>1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106">
        <f t="shared" si="17"/>
        <v>0</v>
      </c>
      <c r="AR112" s="47"/>
      <c r="AS112" s="47"/>
      <c r="AT112" s="47"/>
      <c r="AU112" s="47"/>
      <c r="AV112" s="47"/>
      <c r="AW112" s="47"/>
      <c r="AX112" s="47"/>
      <c r="AY112" s="47"/>
      <c r="AZ112" s="97">
        <f t="shared" si="18"/>
        <v>0</v>
      </c>
      <c r="BA112" s="51">
        <f t="shared" si="19"/>
        <v>1</v>
      </c>
    </row>
    <row r="113" spans="1:53" ht="33" customHeight="1" thickTop="1" thickBot="1" x14ac:dyDescent="0.3">
      <c r="A113" s="97">
        <v>107</v>
      </c>
      <c r="B113" s="94" t="s">
        <v>53</v>
      </c>
      <c r="C113" s="92" t="s">
        <v>173</v>
      </c>
      <c r="D113" s="41"/>
      <c r="E113" s="41"/>
      <c r="F113" s="41"/>
      <c r="G113" s="41"/>
      <c r="H113" s="41"/>
      <c r="I113" s="41"/>
      <c r="J113" s="41"/>
      <c r="K113" s="102">
        <f t="shared" si="15"/>
        <v>0</v>
      </c>
      <c r="L113" s="41"/>
      <c r="M113" s="41"/>
      <c r="N113" s="41"/>
      <c r="O113" s="41"/>
      <c r="P113" s="41"/>
      <c r="Q113" s="41">
        <v>1</v>
      </c>
      <c r="R113" s="47">
        <v>1</v>
      </c>
      <c r="S113" s="47"/>
      <c r="T113" s="97">
        <f t="shared" si="16"/>
        <v>2</v>
      </c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>
        <v>1</v>
      </c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106">
        <f t="shared" si="17"/>
        <v>1</v>
      </c>
      <c r="AR113" s="47"/>
      <c r="AS113" s="47"/>
      <c r="AT113" s="47"/>
      <c r="AU113" s="47"/>
      <c r="AV113" s="47"/>
      <c r="AW113" s="47"/>
      <c r="AX113" s="47"/>
      <c r="AY113" s="47"/>
      <c r="AZ113" s="97">
        <f t="shared" si="18"/>
        <v>0</v>
      </c>
      <c r="BA113" s="51">
        <f t="shared" si="19"/>
        <v>3</v>
      </c>
    </row>
    <row r="114" spans="1:53" ht="33" customHeight="1" thickTop="1" thickBot="1" x14ac:dyDescent="0.3">
      <c r="A114" s="97">
        <v>108</v>
      </c>
      <c r="B114" s="94" t="s">
        <v>53</v>
      </c>
      <c r="C114" s="92" t="s">
        <v>6</v>
      </c>
      <c r="D114" s="41"/>
      <c r="E114" s="41"/>
      <c r="F114" s="41"/>
      <c r="G114" s="41"/>
      <c r="H114" s="41"/>
      <c r="I114" s="41"/>
      <c r="J114" s="41"/>
      <c r="K114" s="102">
        <f t="shared" si="15"/>
        <v>0</v>
      </c>
      <c r="L114" s="41">
        <v>2</v>
      </c>
      <c r="M114" s="41"/>
      <c r="N114" s="41"/>
      <c r="O114" s="41"/>
      <c r="P114" s="41"/>
      <c r="Q114" s="41">
        <v>1</v>
      </c>
      <c r="R114" s="47">
        <v>5</v>
      </c>
      <c r="S114" s="47">
        <v>6</v>
      </c>
      <c r="T114" s="97">
        <f t="shared" si="16"/>
        <v>14</v>
      </c>
      <c r="U114" s="47"/>
      <c r="V114" s="47"/>
      <c r="W114" s="47"/>
      <c r="X114" s="47"/>
      <c r="Y114" s="47"/>
      <c r="Z114" s="47"/>
      <c r="AA114" s="47">
        <v>1</v>
      </c>
      <c r="AB114" s="47"/>
      <c r="AC114" s="47"/>
      <c r="AD114" s="47"/>
      <c r="AE114" s="47"/>
      <c r="AF114" s="47">
        <v>1</v>
      </c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106">
        <f t="shared" si="17"/>
        <v>2</v>
      </c>
      <c r="AR114" s="47"/>
      <c r="AS114" s="47"/>
      <c r="AT114" s="47"/>
      <c r="AU114" s="47"/>
      <c r="AV114" s="47"/>
      <c r="AW114" s="47"/>
      <c r="AX114" s="47"/>
      <c r="AY114" s="47"/>
      <c r="AZ114" s="97">
        <f t="shared" si="18"/>
        <v>0</v>
      </c>
      <c r="BA114" s="51">
        <f t="shared" si="19"/>
        <v>16</v>
      </c>
    </row>
    <row r="115" spans="1:53" ht="33" customHeight="1" thickTop="1" thickBot="1" x14ac:dyDescent="0.3">
      <c r="A115" s="97">
        <v>109</v>
      </c>
      <c r="B115" s="94" t="s">
        <v>53</v>
      </c>
      <c r="C115" s="92" t="s">
        <v>174</v>
      </c>
      <c r="D115" s="41"/>
      <c r="E115" s="64"/>
      <c r="F115" s="64"/>
      <c r="G115" s="41"/>
      <c r="H115" s="41"/>
      <c r="I115" s="41"/>
      <c r="J115" s="41"/>
      <c r="K115" s="102">
        <f t="shared" si="15"/>
        <v>0</v>
      </c>
      <c r="L115" s="41"/>
      <c r="M115" s="41"/>
      <c r="N115" s="41"/>
      <c r="O115" s="41"/>
      <c r="P115" s="41"/>
      <c r="Q115" s="41"/>
      <c r="R115" s="47"/>
      <c r="S115" s="47"/>
      <c r="T115" s="97">
        <f t="shared" si="16"/>
        <v>0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106">
        <f t="shared" si="17"/>
        <v>0</v>
      </c>
      <c r="AR115" s="47"/>
      <c r="AS115" s="47"/>
      <c r="AT115" s="47"/>
      <c r="AU115" s="47"/>
      <c r="AV115" s="47"/>
      <c r="AW115" s="47"/>
      <c r="AX115" s="47"/>
      <c r="AY115" s="47"/>
      <c r="AZ115" s="97">
        <f t="shared" si="18"/>
        <v>0</v>
      </c>
      <c r="BA115" s="51">
        <f t="shared" si="19"/>
        <v>0</v>
      </c>
    </row>
    <row r="116" spans="1:53" ht="33" customHeight="1" thickTop="1" thickBot="1" x14ac:dyDescent="0.3">
      <c r="A116" s="97">
        <v>110</v>
      </c>
      <c r="B116" s="94" t="s">
        <v>53</v>
      </c>
      <c r="C116" s="92" t="s">
        <v>7</v>
      </c>
      <c r="D116" s="41"/>
      <c r="E116" s="64"/>
      <c r="F116" s="64"/>
      <c r="G116" s="41"/>
      <c r="H116" s="41"/>
      <c r="I116" s="41"/>
      <c r="J116" s="41"/>
      <c r="K116" s="102">
        <f t="shared" si="15"/>
        <v>0</v>
      </c>
      <c r="L116" s="41"/>
      <c r="M116" s="41">
        <v>1</v>
      </c>
      <c r="N116" s="41"/>
      <c r="O116" s="41"/>
      <c r="P116" s="41"/>
      <c r="Q116" s="41"/>
      <c r="R116" s="47"/>
      <c r="S116" s="47"/>
      <c r="T116" s="97">
        <f t="shared" si="16"/>
        <v>1</v>
      </c>
      <c r="U116" s="47"/>
      <c r="V116" s="47"/>
      <c r="W116" s="47"/>
      <c r="X116" s="47"/>
      <c r="Y116" s="47"/>
      <c r="Z116" s="47"/>
      <c r="AA116" s="47">
        <v>7</v>
      </c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106">
        <f t="shared" si="17"/>
        <v>7</v>
      </c>
      <c r="AR116" s="47"/>
      <c r="AS116" s="47"/>
      <c r="AT116" s="47"/>
      <c r="AU116" s="47"/>
      <c r="AV116" s="47"/>
      <c r="AW116" s="47"/>
      <c r="AX116" s="47"/>
      <c r="AY116" s="47"/>
      <c r="AZ116" s="97">
        <f t="shared" si="18"/>
        <v>0</v>
      </c>
      <c r="BA116" s="51">
        <f t="shared" si="19"/>
        <v>8</v>
      </c>
    </row>
    <row r="117" spans="1:53" ht="33" customHeight="1" thickTop="1" thickBot="1" x14ac:dyDescent="0.3">
      <c r="A117" s="97">
        <v>111</v>
      </c>
      <c r="B117" s="94" t="s">
        <v>53</v>
      </c>
      <c r="C117" s="92" t="s">
        <v>8</v>
      </c>
      <c r="D117" s="41"/>
      <c r="E117" s="64"/>
      <c r="F117" s="64"/>
      <c r="G117" s="41"/>
      <c r="H117" s="41"/>
      <c r="I117" s="41"/>
      <c r="J117" s="41"/>
      <c r="K117" s="102">
        <f t="shared" si="15"/>
        <v>0</v>
      </c>
      <c r="L117" s="41"/>
      <c r="M117" s="41"/>
      <c r="N117" s="41">
        <v>1</v>
      </c>
      <c r="O117" s="41"/>
      <c r="P117" s="41"/>
      <c r="Q117" s="41">
        <v>2</v>
      </c>
      <c r="R117" s="47"/>
      <c r="S117" s="47"/>
      <c r="T117" s="97">
        <f t="shared" si="16"/>
        <v>3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106">
        <f t="shared" si="17"/>
        <v>0</v>
      </c>
      <c r="AR117" s="47"/>
      <c r="AS117" s="47"/>
      <c r="AT117" s="47"/>
      <c r="AU117" s="47"/>
      <c r="AV117" s="47"/>
      <c r="AW117" s="47"/>
      <c r="AX117" s="47"/>
      <c r="AY117" s="47"/>
      <c r="AZ117" s="97">
        <f t="shared" si="18"/>
        <v>0</v>
      </c>
      <c r="BA117" s="51">
        <f t="shared" si="19"/>
        <v>3</v>
      </c>
    </row>
    <row r="118" spans="1:53" ht="33" customHeight="1" thickTop="1" thickBot="1" x14ac:dyDescent="0.3">
      <c r="A118" s="97">
        <v>112</v>
      </c>
      <c r="B118" s="94" t="s">
        <v>53</v>
      </c>
      <c r="C118" s="92" t="s">
        <v>24</v>
      </c>
      <c r="D118" s="41"/>
      <c r="E118" s="64"/>
      <c r="F118" s="41"/>
      <c r="G118" s="41"/>
      <c r="H118" s="41"/>
      <c r="I118" s="41"/>
      <c r="J118" s="41"/>
      <c r="K118" s="102">
        <f t="shared" si="15"/>
        <v>0</v>
      </c>
      <c r="L118" s="41"/>
      <c r="M118" s="41"/>
      <c r="N118" s="41"/>
      <c r="O118" s="41">
        <v>8</v>
      </c>
      <c r="P118" s="41">
        <v>6</v>
      </c>
      <c r="Q118" s="41">
        <v>6</v>
      </c>
      <c r="R118" s="47"/>
      <c r="S118" s="47"/>
      <c r="T118" s="97">
        <f t="shared" si="16"/>
        <v>20</v>
      </c>
      <c r="U118" s="47"/>
      <c r="V118" s="47"/>
      <c r="W118" s="47">
        <v>21</v>
      </c>
      <c r="X118" s="47"/>
      <c r="Y118" s="47"/>
      <c r="Z118" s="47"/>
      <c r="AA118" s="47"/>
      <c r="AB118" s="47">
        <v>45</v>
      </c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>
        <v>18</v>
      </c>
      <c r="AP118" s="47"/>
      <c r="AQ118" s="106">
        <f t="shared" si="17"/>
        <v>84</v>
      </c>
      <c r="AR118" s="47"/>
      <c r="AS118" s="47"/>
      <c r="AT118" s="47"/>
      <c r="AU118" s="47"/>
      <c r="AV118" s="47"/>
      <c r="AW118" s="47"/>
      <c r="AX118" s="47"/>
      <c r="AY118" s="47"/>
      <c r="AZ118" s="97">
        <f t="shared" si="18"/>
        <v>0</v>
      </c>
      <c r="BA118" s="51">
        <f t="shared" si="19"/>
        <v>104</v>
      </c>
    </row>
    <row r="119" spans="1:53" ht="33" customHeight="1" thickTop="1" thickBot="1" x14ac:dyDescent="0.3">
      <c r="A119" s="97">
        <v>113</v>
      </c>
      <c r="B119" s="94" t="s">
        <v>61</v>
      </c>
      <c r="C119" s="92" t="s">
        <v>25</v>
      </c>
      <c r="D119" s="41"/>
      <c r="E119" s="64"/>
      <c r="F119" s="41"/>
      <c r="G119" s="41"/>
      <c r="H119" s="64"/>
      <c r="I119" s="41"/>
      <c r="J119" s="41"/>
      <c r="K119" s="102">
        <f t="shared" si="15"/>
        <v>0</v>
      </c>
      <c r="L119" s="41"/>
      <c r="M119" s="41"/>
      <c r="N119" s="41"/>
      <c r="O119" s="41"/>
      <c r="P119" s="41">
        <v>3</v>
      </c>
      <c r="Q119" s="41"/>
      <c r="R119" s="47">
        <v>1</v>
      </c>
      <c r="S119" s="47">
        <v>2</v>
      </c>
      <c r="T119" s="97">
        <f t="shared" si="16"/>
        <v>6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>
        <v>1</v>
      </c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106">
        <f t="shared" si="17"/>
        <v>1</v>
      </c>
      <c r="AR119" s="47"/>
      <c r="AS119" s="47"/>
      <c r="AT119" s="47"/>
      <c r="AU119" s="47"/>
      <c r="AV119" s="47"/>
      <c r="AW119" s="47"/>
      <c r="AX119" s="47"/>
      <c r="AY119" s="47"/>
      <c r="AZ119" s="97">
        <f t="shared" si="18"/>
        <v>0</v>
      </c>
      <c r="BA119" s="51">
        <f t="shared" si="19"/>
        <v>7</v>
      </c>
    </row>
    <row r="120" spans="1:53" ht="33" customHeight="1" thickTop="1" thickBot="1" x14ac:dyDescent="0.3">
      <c r="A120" s="97">
        <v>114</v>
      </c>
      <c r="B120" s="94" t="s">
        <v>61</v>
      </c>
      <c r="C120" s="92" t="s">
        <v>175</v>
      </c>
      <c r="D120" s="41"/>
      <c r="E120" s="64"/>
      <c r="F120" s="41"/>
      <c r="G120" s="41"/>
      <c r="H120" s="41"/>
      <c r="I120" s="41"/>
      <c r="J120" s="41"/>
      <c r="K120" s="102">
        <f t="shared" si="15"/>
        <v>0</v>
      </c>
      <c r="L120" s="41"/>
      <c r="M120" s="41"/>
      <c r="N120" s="41"/>
      <c r="O120" s="41"/>
      <c r="P120" s="41"/>
      <c r="Q120" s="41"/>
      <c r="R120" s="47"/>
      <c r="S120" s="47">
        <v>1</v>
      </c>
      <c r="T120" s="97">
        <f t="shared" si="16"/>
        <v>1</v>
      </c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>
        <v>1</v>
      </c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106">
        <f t="shared" si="17"/>
        <v>1</v>
      </c>
      <c r="AR120" s="47"/>
      <c r="AS120" s="47"/>
      <c r="AT120" s="47"/>
      <c r="AU120" s="47"/>
      <c r="AV120" s="47"/>
      <c r="AW120" s="47"/>
      <c r="AX120" s="47"/>
      <c r="AY120" s="47"/>
      <c r="AZ120" s="97">
        <f t="shared" si="18"/>
        <v>0</v>
      </c>
      <c r="BA120" s="51">
        <f t="shared" si="19"/>
        <v>2</v>
      </c>
    </row>
    <row r="121" spans="1:53" ht="33" customHeight="1" thickTop="1" thickBot="1" x14ac:dyDescent="0.3">
      <c r="A121" s="97">
        <v>115</v>
      </c>
      <c r="B121" s="94" t="s">
        <v>61</v>
      </c>
      <c r="C121" s="92" t="s">
        <v>176</v>
      </c>
      <c r="D121" s="64"/>
      <c r="E121" s="41"/>
      <c r="F121" s="41"/>
      <c r="G121" s="41"/>
      <c r="H121" s="41"/>
      <c r="I121" s="41"/>
      <c r="J121" s="41"/>
      <c r="K121" s="102">
        <f t="shared" si="15"/>
        <v>0</v>
      </c>
      <c r="L121" s="41"/>
      <c r="M121" s="41">
        <v>2</v>
      </c>
      <c r="N121" s="41"/>
      <c r="O121" s="41"/>
      <c r="P121" s="41"/>
      <c r="Q121" s="41"/>
      <c r="R121" s="47"/>
      <c r="S121" s="47"/>
      <c r="T121" s="97">
        <f t="shared" si="16"/>
        <v>2</v>
      </c>
      <c r="U121" s="47"/>
      <c r="V121" s="47"/>
      <c r="W121" s="47"/>
      <c r="X121" s="47">
        <v>20</v>
      </c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106">
        <f t="shared" si="17"/>
        <v>20</v>
      </c>
      <c r="AR121" s="47"/>
      <c r="AS121" s="47"/>
      <c r="AT121" s="47"/>
      <c r="AU121" s="47"/>
      <c r="AV121" s="47"/>
      <c r="AW121" s="47"/>
      <c r="AX121" s="47"/>
      <c r="AY121" s="47"/>
      <c r="AZ121" s="97">
        <f t="shared" si="18"/>
        <v>0</v>
      </c>
      <c r="BA121" s="51">
        <f t="shared" si="19"/>
        <v>22</v>
      </c>
    </row>
    <row r="122" spans="1:53" ht="33" customHeight="1" thickTop="1" thickBot="1" x14ac:dyDescent="0.3">
      <c r="A122" s="97">
        <v>116</v>
      </c>
      <c r="B122" s="94" t="s">
        <v>61</v>
      </c>
      <c r="C122" s="92" t="s">
        <v>177</v>
      </c>
      <c r="D122" s="41"/>
      <c r="E122" s="41"/>
      <c r="F122" s="41"/>
      <c r="G122" s="41"/>
      <c r="H122" s="41"/>
      <c r="I122" s="41"/>
      <c r="J122" s="41"/>
      <c r="K122" s="102">
        <f t="shared" si="15"/>
        <v>0</v>
      </c>
      <c r="L122" s="41"/>
      <c r="M122" s="41"/>
      <c r="N122" s="41"/>
      <c r="O122" s="41"/>
      <c r="P122" s="41"/>
      <c r="Q122" s="41"/>
      <c r="R122" s="47"/>
      <c r="S122" s="47"/>
      <c r="T122" s="97">
        <f t="shared" si="16"/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106">
        <f t="shared" si="17"/>
        <v>0</v>
      </c>
      <c r="AR122" s="47"/>
      <c r="AS122" s="47"/>
      <c r="AT122" s="47"/>
      <c r="AU122" s="47"/>
      <c r="AV122" s="47"/>
      <c r="AW122" s="47"/>
      <c r="AX122" s="47"/>
      <c r="AY122" s="47"/>
      <c r="AZ122" s="97">
        <f t="shared" si="18"/>
        <v>0</v>
      </c>
      <c r="BA122" s="51">
        <f t="shared" si="19"/>
        <v>0</v>
      </c>
    </row>
    <row r="123" spans="1:53" ht="33" customHeight="1" thickTop="1" thickBot="1" x14ac:dyDescent="0.3">
      <c r="A123" s="97">
        <v>117</v>
      </c>
      <c r="B123" s="94" t="s">
        <v>61</v>
      </c>
      <c r="C123" s="92" t="s">
        <v>60</v>
      </c>
      <c r="D123" s="41"/>
      <c r="E123" s="41"/>
      <c r="F123" s="41"/>
      <c r="G123" s="41"/>
      <c r="H123" s="41"/>
      <c r="I123" s="41"/>
      <c r="J123" s="41"/>
      <c r="K123" s="102">
        <f t="shared" si="15"/>
        <v>0</v>
      </c>
      <c r="L123" s="41"/>
      <c r="M123" s="41"/>
      <c r="N123" s="41"/>
      <c r="O123" s="41"/>
      <c r="P123" s="41"/>
      <c r="Q123" s="41"/>
      <c r="R123" s="47"/>
      <c r="S123" s="47"/>
      <c r="T123" s="97">
        <f t="shared" si="16"/>
        <v>0</v>
      </c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106">
        <f t="shared" si="17"/>
        <v>0</v>
      </c>
      <c r="AR123" s="47"/>
      <c r="AS123" s="47"/>
      <c r="AT123" s="47"/>
      <c r="AU123" s="47"/>
      <c r="AV123" s="47"/>
      <c r="AW123" s="47"/>
      <c r="AX123" s="47"/>
      <c r="AY123" s="47"/>
      <c r="AZ123" s="97">
        <f t="shared" si="18"/>
        <v>0</v>
      </c>
      <c r="BA123" s="51">
        <f t="shared" si="19"/>
        <v>0</v>
      </c>
    </row>
    <row r="124" spans="1:53" ht="33" customHeight="1" thickTop="1" thickBot="1" x14ac:dyDescent="0.3">
      <c r="A124" s="97">
        <v>118</v>
      </c>
      <c r="B124" s="94" t="s">
        <v>61</v>
      </c>
      <c r="C124" s="92" t="s">
        <v>178</v>
      </c>
      <c r="D124" s="41"/>
      <c r="E124" s="41"/>
      <c r="F124" s="41"/>
      <c r="G124" s="41"/>
      <c r="H124" s="41"/>
      <c r="I124" s="41"/>
      <c r="J124" s="41"/>
      <c r="K124" s="102">
        <f t="shared" si="15"/>
        <v>0</v>
      </c>
      <c r="L124" s="41"/>
      <c r="M124" s="41"/>
      <c r="N124" s="41"/>
      <c r="O124" s="41"/>
      <c r="P124" s="41"/>
      <c r="Q124" s="41"/>
      <c r="R124" s="47"/>
      <c r="S124" s="47"/>
      <c r="T124" s="97">
        <f t="shared" si="16"/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106">
        <f t="shared" si="17"/>
        <v>0</v>
      </c>
      <c r="AR124" s="47"/>
      <c r="AS124" s="47"/>
      <c r="AT124" s="47"/>
      <c r="AU124" s="47"/>
      <c r="AV124" s="47"/>
      <c r="AW124" s="47"/>
      <c r="AX124" s="47"/>
      <c r="AY124" s="47"/>
      <c r="AZ124" s="97">
        <f t="shared" si="18"/>
        <v>0</v>
      </c>
      <c r="BA124" s="51">
        <f t="shared" si="19"/>
        <v>0</v>
      </c>
    </row>
    <row r="125" spans="1:53" ht="33" customHeight="1" thickTop="1" thickBot="1" x14ac:dyDescent="0.3">
      <c r="A125" s="97">
        <v>119</v>
      </c>
      <c r="B125" s="94" t="s">
        <v>61</v>
      </c>
      <c r="C125" s="92" t="s">
        <v>179</v>
      </c>
      <c r="D125" s="41"/>
      <c r="E125" s="41"/>
      <c r="F125" s="41"/>
      <c r="G125" s="41"/>
      <c r="H125" s="41"/>
      <c r="I125" s="41"/>
      <c r="J125" s="41"/>
      <c r="K125" s="102">
        <f t="shared" si="15"/>
        <v>0</v>
      </c>
      <c r="L125" s="41"/>
      <c r="M125" s="41"/>
      <c r="N125" s="41"/>
      <c r="O125" s="41"/>
      <c r="P125" s="41"/>
      <c r="Q125" s="41"/>
      <c r="R125" s="47"/>
      <c r="S125" s="47">
        <v>1</v>
      </c>
      <c r="T125" s="97">
        <f t="shared" si="16"/>
        <v>1</v>
      </c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106">
        <f t="shared" si="17"/>
        <v>0</v>
      </c>
      <c r="AR125" s="47"/>
      <c r="AS125" s="47"/>
      <c r="AT125" s="47"/>
      <c r="AU125" s="47"/>
      <c r="AV125" s="47"/>
      <c r="AW125" s="47"/>
      <c r="AX125" s="47"/>
      <c r="AY125" s="47"/>
      <c r="AZ125" s="97">
        <f t="shared" si="18"/>
        <v>0</v>
      </c>
      <c r="BA125" s="51">
        <f t="shared" si="19"/>
        <v>1</v>
      </c>
    </row>
    <row r="126" spans="1:53" ht="33" customHeight="1" thickTop="1" thickBot="1" x14ac:dyDescent="0.3">
      <c r="A126" s="97">
        <v>120</v>
      </c>
      <c r="B126" s="94" t="s">
        <v>61</v>
      </c>
      <c r="C126" s="92" t="s">
        <v>180</v>
      </c>
      <c r="D126" s="41"/>
      <c r="E126" s="64"/>
      <c r="F126" s="41"/>
      <c r="G126" s="41"/>
      <c r="H126" s="41"/>
      <c r="I126" s="41"/>
      <c r="J126" s="41"/>
      <c r="K126" s="102">
        <f t="shared" si="15"/>
        <v>0</v>
      </c>
      <c r="L126" s="41"/>
      <c r="M126" s="41"/>
      <c r="N126" s="41">
        <v>2</v>
      </c>
      <c r="O126" s="41"/>
      <c r="P126" s="41">
        <v>1</v>
      </c>
      <c r="Q126" s="41"/>
      <c r="R126" s="47">
        <v>1</v>
      </c>
      <c r="S126" s="47">
        <v>1</v>
      </c>
      <c r="T126" s="97">
        <f t="shared" si="16"/>
        <v>5</v>
      </c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106">
        <f t="shared" si="17"/>
        <v>0</v>
      </c>
      <c r="AR126" s="47"/>
      <c r="AS126" s="47"/>
      <c r="AT126" s="47"/>
      <c r="AU126" s="47"/>
      <c r="AV126" s="47"/>
      <c r="AW126" s="47"/>
      <c r="AX126" s="47"/>
      <c r="AY126" s="47"/>
      <c r="AZ126" s="97">
        <f t="shared" si="18"/>
        <v>0</v>
      </c>
      <c r="BA126" s="51">
        <f t="shared" si="19"/>
        <v>5</v>
      </c>
    </row>
    <row r="127" spans="1:53" ht="33" customHeight="1" thickTop="1" thickBot="1" x14ac:dyDescent="0.3">
      <c r="A127" s="97">
        <v>121</v>
      </c>
      <c r="B127" s="94" t="s">
        <v>59</v>
      </c>
      <c r="C127" s="92" t="s">
        <v>181</v>
      </c>
      <c r="D127" s="41"/>
      <c r="E127" s="41"/>
      <c r="F127" s="64"/>
      <c r="G127" s="41"/>
      <c r="H127" s="41"/>
      <c r="I127" s="41"/>
      <c r="J127" s="41"/>
      <c r="K127" s="102">
        <f t="shared" si="15"/>
        <v>0</v>
      </c>
      <c r="L127" s="41"/>
      <c r="M127" s="41"/>
      <c r="N127" s="41">
        <v>1</v>
      </c>
      <c r="O127" s="41"/>
      <c r="P127" s="41"/>
      <c r="Q127" s="41"/>
      <c r="R127" s="47"/>
      <c r="S127" s="47"/>
      <c r="T127" s="97">
        <f t="shared" si="16"/>
        <v>1</v>
      </c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>
        <v>121</v>
      </c>
      <c r="AK127" s="47"/>
      <c r="AL127" s="47"/>
      <c r="AM127" s="47"/>
      <c r="AN127" s="47"/>
      <c r="AO127" s="47"/>
      <c r="AP127" s="47"/>
      <c r="AQ127" s="106">
        <f t="shared" si="17"/>
        <v>121</v>
      </c>
      <c r="AR127" s="47"/>
      <c r="AS127" s="47"/>
      <c r="AT127" s="47"/>
      <c r="AU127" s="47"/>
      <c r="AV127" s="47"/>
      <c r="AW127" s="47"/>
      <c r="AX127" s="47"/>
      <c r="AY127" s="47"/>
      <c r="AZ127" s="97">
        <f t="shared" si="18"/>
        <v>0</v>
      </c>
      <c r="BA127" s="51">
        <f t="shared" si="19"/>
        <v>122</v>
      </c>
    </row>
    <row r="128" spans="1:53" ht="33" customHeight="1" thickTop="1" thickBot="1" x14ac:dyDescent="0.3">
      <c r="A128" s="97">
        <v>122</v>
      </c>
      <c r="B128" s="94" t="s">
        <v>59</v>
      </c>
      <c r="C128" s="92" t="s">
        <v>182</v>
      </c>
      <c r="D128" s="41"/>
      <c r="E128" s="41"/>
      <c r="F128" s="41"/>
      <c r="G128" s="41"/>
      <c r="H128" s="41"/>
      <c r="I128" s="41"/>
      <c r="J128" s="41"/>
      <c r="K128" s="102">
        <f t="shared" si="15"/>
        <v>0</v>
      </c>
      <c r="L128" s="41">
        <v>2</v>
      </c>
      <c r="M128" s="41">
        <v>1</v>
      </c>
      <c r="N128" s="41"/>
      <c r="O128" s="41"/>
      <c r="P128" s="41">
        <v>1</v>
      </c>
      <c r="Q128" s="41"/>
      <c r="R128" s="47"/>
      <c r="S128" s="47"/>
      <c r="T128" s="97">
        <f t="shared" si="16"/>
        <v>4</v>
      </c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106">
        <f t="shared" si="17"/>
        <v>0</v>
      </c>
      <c r="AR128" s="47"/>
      <c r="AS128" s="47"/>
      <c r="AT128" s="47"/>
      <c r="AU128" s="47"/>
      <c r="AV128" s="47"/>
      <c r="AW128" s="47"/>
      <c r="AX128" s="47"/>
      <c r="AY128" s="47"/>
      <c r="AZ128" s="97">
        <f t="shared" si="18"/>
        <v>0</v>
      </c>
      <c r="BA128" s="51">
        <f t="shared" si="19"/>
        <v>4</v>
      </c>
    </row>
    <row r="129" spans="1:53" ht="33" customHeight="1" thickTop="1" thickBot="1" x14ac:dyDescent="0.3">
      <c r="A129" s="97">
        <v>123</v>
      </c>
      <c r="B129" s="94" t="s">
        <v>55</v>
      </c>
      <c r="C129" s="92" t="s">
        <v>183</v>
      </c>
      <c r="D129" s="41"/>
      <c r="E129" s="41"/>
      <c r="F129" s="41"/>
      <c r="G129" s="41"/>
      <c r="H129" s="41"/>
      <c r="I129" s="41"/>
      <c r="J129" s="41"/>
      <c r="K129" s="102">
        <f t="shared" si="15"/>
        <v>0</v>
      </c>
      <c r="L129" s="41"/>
      <c r="M129" s="41">
        <v>3</v>
      </c>
      <c r="N129" s="41"/>
      <c r="O129" s="41"/>
      <c r="P129" s="41"/>
      <c r="Q129" s="41"/>
      <c r="R129" s="47"/>
      <c r="S129" s="47"/>
      <c r="T129" s="97">
        <f t="shared" si="16"/>
        <v>3</v>
      </c>
      <c r="U129" s="47"/>
      <c r="V129" s="47">
        <v>38</v>
      </c>
      <c r="W129" s="47"/>
      <c r="X129" s="47"/>
      <c r="Y129" s="47"/>
      <c r="Z129" s="47"/>
      <c r="AA129" s="47"/>
      <c r="AB129" s="47"/>
      <c r="AC129" s="47"/>
      <c r="AD129" s="47"/>
      <c r="AE129" s="47"/>
      <c r="AF129" s="47">
        <v>6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106">
        <f t="shared" si="17"/>
        <v>44</v>
      </c>
      <c r="AR129" s="47"/>
      <c r="AS129" s="47"/>
      <c r="AT129" s="47"/>
      <c r="AU129" s="47"/>
      <c r="AV129" s="47"/>
      <c r="AW129" s="47"/>
      <c r="AX129" s="47"/>
      <c r="AY129" s="47"/>
      <c r="AZ129" s="97">
        <f t="shared" si="18"/>
        <v>0</v>
      </c>
      <c r="BA129" s="51">
        <f t="shared" si="19"/>
        <v>47</v>
      </c>
    </row>
    <row r="130" spans="1:53" ht="33" customHeight="1" thickTop="1" thickBot="1" x14ac:dyDescent="0.3">
      <c r="A130" s="97">
        <v>124</v>
      </c>
      <c r="B130" s="94" t="s">
        <v>59</v>
      </c>
      <c r="C130" s="92" t="s">
        <v>184</v>
      </c>
      <c r="D130" s="41"/>
      <c r="E130" s="41"/>
      <c r="F130" s="41"/>
      <c r="G130" s="41"/>
      <c r="H130" s="41"/>
      <c r="I130" s="41"/>
      <c r="J130" s="41"/>
      <c r="K130" s="102">
        <f t="shared" si="15"/>
        <v>0</v>
      </c>
      <c r="L130" s="41"/>
      <c r="M130" s="41"/>
      <c r="N130" s="41">
        <v>2</v>
      </c>
      <c r="O130" s="41"/>
      <c r="P130" s="41">
        <v>1</v>
      </c>
      <c r="Q130" s="41"/>
      <c r="R130" s="47"/>
      <c r="S130" s="47"/>
      <c r="T130" s="97">
        <f t="shared" si="16"/>
        <v>3</v>
      </c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106">
        <f t="shared" si="17"/>
        <v>0</v>
      </c>
      <c r="AR130" s="47"/>
      <c r="AS130" s="47"/>
      <c r="AT130" s="47"/>
      <c r="AU130" s="47"/>
      <c r="AV130" s="47"/>
      <c r="AW130" s="47"/>
      <c r="AX130" s="47"/>
      <c r="AY130" s="47"/>
      <c r="AZ130" s="97">
        <f t="shared" si="18"/>
        <v>0</v>
      </c>
      <c r="BA130" s="51">
        <f t="shared" si="19"/>
        <v>3</v>
      </c>
    </row>
    <row r="131" spans="1:53" ht="33" customHeight="1" thickTop="1" thickBot="1" x14ac:dyDescent="0.3">
      <c r="A131" s="97">
        <v>125</v>
      </c>
      <c r="B131" s="95" t="s">
        <v>63</v>
      </c>
      <c r="C131" s="92" t="s">
        <v>185</v>
      </c>
      <c r="D131" s="41"/>
      <c r="E131" s="41"/>
      <c r="F131" s="41"/>
      <c r="G131" s="41"/>
      <c r="H131" s="41"/>
      <c r="I131" s="41"/>
      <c r="J131" s="41"/>
      <c r="K131" s="102">
        <f t="shared" si="15"/>
        <v>0</v>
      </c>
      <c r="L131" s="41">
        <v>2</v>
      </c>
      <c r="M131" s="41"/>
      <c r="N131" s="41"/>
      <c r="O131" s="41"/>
      <c r="P131" s="41"/>
      <c r="Q131" s="41"/>
      <c r="R131" s="47"/>
      <c r="S131" s="47"/>
      <c r="T131" s="97">
        <f t="shared" si="16"/>
        <v>2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106">
        <f t="shared" si="17"/>
        <v>0</v>
      </c>
      <c r="AR131" s="47"/>
      <c r="AS131" s="47"/>
      <c r="AT131" s="47"/>
      <c r="AU131" s="47"/>
      <c r="AV131" s="47"/>
      <c r="AW131" s="47"/>
      <c r="AX131" s="47"/>
      <c r="AY131" s="47"/>
      <c r="AZ131" s="97">
        <f t="shared" si="18"/>
        <v>0</v>
      </c>
      <c r="BA131" s="51">
        <f t="shared" si="19"/>
        <v>2</v>
      </c>
    </row>
    <row r="132" spans="1:53" ht="33" customHeight="1" thickTop="1" thickBot="1" x14ac:dyDescent="0.3">
      <c r="A132" s="97">
        <v>126</v>
      </c>
      <c r="B132" s="95" t="s">
        <v>63</v>
      </c>
      <c r="C132" s="92" t="s">
        <v>186</v>
      </c>
      <c r="D132" s="41"/>
      <c r="E132" s="41"/>
      <c r="F132" s="41"/>
      <c r="G132" s="41"/>
      <c r="H132" s="41"/>
      <c r="I132" s="41"/>
      <c r="J132" s="41"/>
      <c r="K132" s="102">
        <f t="shared" si="15"/>
        <v>0</v>
      </c>
      <c r="L132" s="41"/>
      <c r="M132" s="41"/>
      <c r="N132" s="41"/>
      <c r="O132" s="41"/>
      <c r="P132" s="41"/>
      <c r="Q132" s="41"/>
      <c r="R132" s="47"/>
      <c r="S132" s="47"/>
      <c r="T132" s="97">
        <f t="shared" si="16"/>
        <v>0</v>
      </c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106">
        <f t="shared" si="17"/>
        <v>0</v>
      </c>
      <c r="AR132" s="47"/>
      <c r="AS132" s="47"/>
      <c r="AT132" s="47"/>
      <c r="AU132" s="47"/>
      <c r="AV132" s="47"/>
      <c r="AW132" s="47"/>
      <c r="AX132" s="47"/>
      <c r="AY132" s="47"/>
      <c r="AZ132" s="97">
        <f t="shared" si="18"/>
        <v>0</v>
      </c>
      <c r="BA132" s="51">
        <f t="shared" si="19"/>
        <v>0</v>
      </c>
    </row>
    <row r="133" spans="1:53" ht="33" customHeight="1" thickTop="1" thickBot="1" x14ac:dyDescent="0.3">
      <c r="A133" s="97">
        <v>127</v>
      </c>
      <c r="B133" s="95" t="s">
        <v>63</v>
      </c>
      <c r="C133" s="92" t="s">
        <v>64</v>
      </c>
      <c r="D133" s="41"/>
      <c r="E133" s="41"/>
      <c r="F133" s="41"/>
      <c r="G133" s="41"/>
      <c r="H133" s="41"/>
      <c r="I133" s="41"/>
      <c r="J133" s="41"/>
      <c r="K133" s="102">
        <f t="shared" si="15"/>
        <v>0</v>
      </c>
      <c r="L133" s="41"/>
      <c r="M133" s="41"/>
      <c r="N133" s="41"/>
      <c r="O133" s="41"/>
      <c r="P133" s="41"/>
      <c r="Q133" s="41"/>
      <c r="R133" s="47"/>
      <c r="S133" s="47"/>
      <c r="T133" s="97">
        <f t="shared" si="16"/>
        <v>0</v>
      </c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106">
        <f t="shared" si="17"/>
        <v>0</v>
      </c>
      <c r="AR133" s="47"/>
      <c r="AS133" s="47"/>
      <c r="AT133" s="47"/>
      <c r="AU133" s="47"/>
      <c r="AV133" s="47"/>
      <c r="AW133" s="47"/>
      <c r="AX133" s="47"/>
      <c r="AY133" s="47"/>
      <c r="AZ133" s="97">
        <f t="shared" si="18"/>
        <v>0</v>
      </c>
      <c r="BA133" s="51">
        <f t="shared" si="19"/>
        <v>0</v>
      </c>
    </row>
    <row r="134" spans="1:53" ht="33" customHeight="1" thickTop="1" thickBot="1" x14ac:dyDescent="0.3">
      <c r="A134" s="97">
        <v>128</v>
      </c>
      <c r="B134" s="95" t="s">
        <v>63</v>
      </c>
      <c r="C134" s="92" t="s">
        <v>65</v>
      </c>
      <c r="D134" s="41"/>
      <c r="E134" s="41"/>
      <c r="F134" s="41"/>
      <c r="G134" s="41"/>
      <c r="H134" s="41"/>
      <c r="I134" s="41"/>
      <c r="J134" s="41"/>
      <c r="K134" s="102">
        <f t="shared" si="15"/>
        <v>0</v>
      </c>
      <c r="L134" s="41"/>
      <c r="M134" s="41"/>
      <c r="N134" s="41"/>
      <c r="O134" s="41"/>
      <c r="P134" s="41"/>
      <c r="Q134" s="41"/>
      <c r="R134" s="47"/>
      <c r="S134" s="47"/>
      <c r="T134" s="97">
        <f t="shared" si="16"/>
        <v>0</v>
      </c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106">
        <f t="shared" si="17"/>
        <v>0</v>
      </c>
      <c r="AR134" s="47"/>
      <c r="AS134" s="47"/>
      <c r="AT134" s="47"/>
      <c r="AU134" s="47"/>
      <c r="AV134" s="47"/>
      <c r="AW134" s="47"/>
      <c r="AX134" s="47"/>
      <c r="AY134" s="47"/>
      <c r="AZ134" s="97">
        <f t="shared" si="18"/>
        <v>0</v>
      </c>
      <c r="BA134" s="51">
        <f t="shared" si="19"/>
        <v>0</v>
      </c>
    </row>
    <row r="135" spans="1:53" ht="33" customHeight="1" thickTop="1" thickBot="1" x14ac:dyDescent="0.3">
      <c r="A135" s="97">
        <v>129</v>
      </c>
      <c r="B135" s="95" t="s">
        <v>63</v>
      </c>
      <c r="C135" s="92" t="s">
        <v>66</v>
      </c>
      <c r="D135" s="41"/>
      <c r="E135" s="41"/>
      <c r="F135" s="41"/>
      <c r="G135" s="41"/>
      <c r="H135" s="41"/>
      <c r="I135" s="41"/>
      <c r="J135" s="41"/>
      <c r="K135" s="102">
        <f t="shared" ref="K135:K153" si="20">SUM(D135:J135)</f>
        <v>0</v>
      </c>
      <c r="L135" s="41"/>
      <c r="M135" s="41"/>
      <c r="N135" s="41"/>
      <c r="O135" s="41"/>
      <c r="P135" s="41"/>
      <c r="Q135" s="41"/>
      <c r="R135" s="47"/>
      <c r="S135" s="47"/>
      <c r="T135" s="97">
        <f t="shared" ref="T135:T153" si="21">SUM(L135:S135)</f>
        <v>0</v>
      </c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106">
        <f t="shared" ref="AQ135:AQ153" si="22">SUM(U135:AP135)</f>
        <v>0</v>
      </c>
      <c r="AR135" s="47"/>
      <c r="AS135" s="47"/>
      <c r="AT135" s="47"/>
      <c r="AU135" s="47"/>
      <c r="AV135" s="47"/>
      <c r="AW135" s="47"/>
      <c r="AX135" s="47"/>
      <c r="AY135" s="47"/>
      <c r="AZ135" s="97">
        <f t="shared" ref="AZ135:AZ153" si="23">SUM(AR135:AY135)</f>
        <v>0</v>
      </c>
      <c r="BA135" s="51">
        <f t="shared" ref="BA135:BA155" si="24">K135+T135+AQ135+AZ135</f>
        <v>0</v>
      </c>
    </row>
    <row r="136" spans="1:53" ht="33" customHeight="1" thickTop="1" thickBot="1" x14ac:dyDescent="0.3">
      <c r="A136" s="97">
        <v>130</v>
      </c>
      <c r="B136" s="95" t="s">
        <v>63</v>
      </c>
      <c r="C136" s="92" t="s">
        <v>67</v>
      </c>
      <c r="D136" s="41"/>
      <c r="E136" s="41"/>
      <c r="F136" s="41"/>
      <c r="G136" s="41"/>
      <c r="H136" s="41"/>
      <c r="I136" s="41"/>
      <c r="J136" s="41"/>
      <c r="K136" s="102">
        <f t="shared" si="20"/>
        <v>0</v>
      </c>
      <c r="L136" s="41"/>
      <c r="M136" s="41"/>
      <c r="N136" s="41"/>
      <c r="O136" s="41"/>
      <c r="P136" s="41"/>
      <c r="Q136" s="41"/>
      <c r="R136" s="47"/>
      <c r="S136" s="47"/>
      <c r="T136" s="97">
        <f t="shared" si="21"/>
        <v>0</v>
      </c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106">
        <f t="shared" si="22"/>
        <v>0</v>
      </c>
      <c r="AR136" s="47"/>
      <c r="AS136" s="47"/>
      <c r="AT136" s="47"/>
      <c r="AU136" s="47"/>
      <c r="AV136" s="47"/>
      <c r="AW136" s="47"/>
      <c r="AX136" s="47"/>
      <c r="AY136" s="47"/>
      <c r="AZ136" s="97">
        <f t="shared" si="23"/>
        <v>0</v>
      </c>
      <c r="BA136" s="51">
        <f t="shared" si="24"/>
        <v>0</v>
      </c>
    </row>
    <row r="137" spans="1:53" ht="33" customHeight="1" thickTop="1" thickBot="1" x14ac:dyDescent="0.3">
      <c r="A137" s="97">
        <v>131</v>
      </c>
      <c r="B137" s="95" t="s">
        <v>63</v>
      </c>
      <c r="C137" s="92" t="s">
        <v>68</v>
      </c>
      <c r="D137" s="41"/>
      <c r="E137" s="41"/>
      <c r="F137" s="41"/>
      <c r="G137" s="41"/>
      <c r="H137" s="41"/>
      <c r="I137" s="41"/>
      <c r="J137" s="41"/>
      <c r="K137" s="102">
        <f t="shared" si="20"/>
        <v>0</v>
      </c>
      <c r="L137" s="41"/>
      <c r="M137" s="41"/>
      <c r="N137" s="41"/>
      <c r="O137" s="41"/>
      <c r="P137" s="41"/>
      <c r="Q137" s="41"/>
      <c r="R137" s="47"/>
      <c r="S137" s="47"/>
      <c r="T137" s="97">
        <f t="shared" si="21"/>
        <v>0</v>
      </c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106">
        <f t="shared" si="22"/>
        <v>0</v>
      </c>
      <c r="AR137" s="47"/>
      <c r="AS137" s="47"/>
      <c r="AT137" s="47"/>
      <c r="AU137" s="47"/>
      <c r="AV137" s="47"/>
      <c r="AW137" s="47"/>
      <c r="AX137" s="47"/>
      <c r="AY137" s="47"/>
      <c r="AZ137" s="97">
        <f t="shared" si="23"/>
        <v>0</v>
      </c>
      <c r="BA137" s="51">
        <f t="shared" si="24"/>
        <v>0</v>
      </c>
    </row>
    <row r="138" spans="1:53" ht="33" customHeight="1" thickTop="1" thickBot="1" x14ac:dyDescent="0.3">
      <c r="A138" s="97">
        <v>132</v>
      </c>
      <c r="B138" s="95" t="s">
        <v>63</v>
      </c>
      <c r="C138" s="92" t="s">
        <v>69</v>
      </c>
      <c r="D138" s="41"/>
      <c r="E138" s="41"/>
      <c r="F138" s="41"/>
      <c r="G138" s="41"/>
      <c r="H138" s="41"/>
      <c r="I138" s="41"/>
      <c r="J138" s="41"/>
      <c r="K138" s="102">
        <f t="shared" si="20"/>
        <v>0</v>
      </c>
      <c r="L138" s="41"/>
      <c r="M138" s="41"/>
      <c r="N138" s="41"/>
      <c r="O138" s="41"/>
      <c r="P138" s="41"/>
      <c r="Q138" s="41"/>
      <c r="R138" s="47"/>
      <c r="S138" s="47"/>
      <c r="T138" s="97">
        <f t="shared" si="21"/>
        <v>0</v>
      </c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106">
        <f t="shared" si="22"/>
        <v>0</v>
      </c>
      <c r="AR138" s="47"/>
      <c r="AS138" s="47"/>
      <c r="AT138" s="47"/>
      <c r="AU138" s="47"/>
      <c r="AV138" s="47"/>
      <c r="AW138" s="47"/>
      <c r="AX138" s="47"/>
      <c r="AY138" s="47"/>
      <c r="AZ138" s="97">
        <f t="shared" si="23"/>
        <v>0</v>
      </c>
      <c r="BA138" s="51">
        <f t="shared" si="24"/>
        <v>0</v>
      </c>
    </row>
    <row r="139" spans="1:53" ht="33" customHeight="1" thickTop="1" thickBot="1" x14ac:dyDescent="0.3">
      <c r="A139" s="97">
        <v>133</v>
      </c>
      <c r="B139" s="95" t="s">
        <v>63</v>
      </c>
      <c r="C139" s="92" t="s">
        <v>70</v>
      </c>
      <c r="D139" s="41"/>
      <c r="E139" s="41"/>
      <c r="F139" s="41"/>
      <c r="G139" s="41"/>
      <c r="H139" s="41"/>
      <c r="I139" s="41"/>
      <c r="J139" s="41"/>
      <c r="K139" s="102">
        <f t="shared" si="20"/>
        <v>0</v>
      </c>
      <c r="L139" s="41"/>
      <c r="M139" s="41"/>
      <c r="N139" s="41"/>
      <c r="O139" s="41"/>
      <c r="P139" s="41"/>
      <c r="Q139" s="41"/>
      <c r="R139" s="47"/>
      <c r="S139" s="47"/>
      <c r="T139" s="97">
        <f t="shared" si="21"/>
        <v>0</v>
      </c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106">
        <f t="shared" si="22"/>
        <v>0</v>
      </c>
      <c r="AR139" s="47"/>
      <c r="AS139" s="47"/>
      <c r="AT139" s="47"/>
      <c r="AU139" s="47"/>
      <c r="AV139" s="47"/>
      <c r="AW139" s="47"/>
      <c r="AX139" s="47"/>
      <c r="AY139" s="47"/>
      <c r="AZ139" s="97">
        <f t="shared" si="23"/>
        <v>0</v>
      </c>
      <c r="BA139" s="51">
        <f t="shared" si="24"/>
        <v>0</v>
      </c>
    </row>
    <row r="140" spans="1:53" ht="33" customHeight="1" thickTop="1" thickBot="1" x14ac:dyDescent="0.3">
      <c r="A140" s="97">
        <v>134</v>
      </c>
      <c r="B140" s="95" t="s">
        <v>63</v>
      </c>
      <c r="C140" s="92" t="s">
        <v>71</v>
      </c>
      <c r="D140" s="41"/>
      <c r="E140" s="41"/>
      <c r="F140" s="41"/>
      <c r="G140" s="41"/>
      <c r="H140" s="41"/>
      <c r="I140" s="41"/>
      <c r="J140" s="41"/>
      <c r="K140" s="102">
        <f t="shared" si="20"/>
        <v>0</v>
      </c>
      <c r="L140" s="41"/>
      <c r="M140" s="41"/>
      <c r="N140" s="41"/>
      <c r="O140" s="41"/>
      <c r="P140" s="41"/>
      <c r="Q140" s="41"/>
      <c r="R140" s="47"/>
      <c r="S140" s="47"/>
      <c r="T140" s="97">
        <f t="shared" si="21"/>
        <v>0</v>
      </c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106">
        <f t="shared" si="22"/>
        <v>0</v>
      </c>
      <c r="AR140" s="47"/>
      <c r="AS140" s="47"/>
      <c r="AT140" s="47"/>
      <c r="AU140" s="47"/>
      <c r="AV140" s="47"/>
      <c r="AW140" s="47"/>
      <c r="AX140" s="47"/>
      <c r="AY140" s="47"/>
      <c r="AZ140" s="97">
        <f t="shared" si="23"/>
        <v>0</v>
      </c>
      <c r="BA140" s="51">
        <f t="shared" si="24"/>
        <v>0</v>
      </c>
    </row>
    <row r="141" spans="1:53" ht="33" customHeight="1" thickTop="1" thickBot="1" x14ac:dyDescent="0.3">
      <c r="A141" s="97">
        <v>135</v>
      </c>
      <c r="B141" s="95" t="s">
        <v>63</v>
      </c>
      <c r="C141" s="92" t="s">
        <v>72</v>
      </c>
      <c r="D141" s="41"/>
      <c r="E141" s="41"/>
      <c r="F141" s="41"/>
      <c r="G141" s="41"/>
      <c r="H141" s="41"/>
      <c r="I141" s="41"/>
      <c r="J141" s="41"/>
      <c r="K141" s="102">
        <f t="shared" si="20"/>
        <v>0</v>
      </c>
      <c r="L141" s="41"/>
      <c r="M141" s="41"/>
      <c r="N141" s="41"/>
      <c r="O141" s="41">
        <v>1</v>
      </c>
      <c r="P141" s="41"/>
      <c r="Q141" s="41"/>
      <c r="R141" s="47"/>
      <c r="S141" s="47"/>
      <c r="T141" s="97">
        <f t="shared" si="21"/>
        <v>1</v>
      </c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106">
        <f t="shared" si="22"/>
        <v>0</v>
      </c>
      <c r="AR141" s="47"/>
      <c r="AS141" s="47"/>
      <c r="AT141" s="47"/>
      <c r="AU141" s="47"/>
      <c r="AV141" s="47"/>
      <c r="AW141" s="47"/>
      <c r="AX141" s="47"/>
      <c r="AY141" s="47"/>
      <c r="AZ141" s="97">
        <f t="shared" si="23"/>
        <v>0</v>
      </c>
      <c r="BA141" s="51">
        <f t="shared" si="24"/>
        <v>1</v>
      </c>
    </row>
    <row r="142" spans="1:53" ht="33" customHeight="1" thickTop="1" thickBot="1" x14ac:dyDescent="0.3">
      <c r="A142" s="97">
        <v>136</v>
      </c>
      <c r="B142" s="95" t="s">
        <v>63</v>
      </c>
      <c r="C142" s="92" t="s">
        <v>73</v>
      </c>
      <c r="D142" s="41"/>
      <c r="E142" s="41"/>
      <c r="F142" s="41"/>
      <c r="G142" s="41"/>
      <c r="H142" s="41"/>
      <c r="I142" s="41"/>
      <c r="J142" s="41"/>
      <c r="K142" s="102">
        <f t="shared" si="20"/>
        <v>0</v>
      </c>
      <c r="L142" s="41"/>
      <c r="M142" s="41"/>
      <c r="N142" s="41"/>
      <c r="O142" s="41"/>
      <c r="P142" s="41"/>
      <c r="Q142" s="41"/>
      <c r="R142" s="47"/>
      <c r="S142" s="47"/>
      <c r="T142" s="97">
        <f t="shared" si="21"/>
        <v>0</v>
      </c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106">
        <f t="shared" si="22"/>
        <v>0</v>
      </c>
      <c r="AR142" s="47"/>
      <c r="AS142" s="47"/>
      <c r="AT142" s="47"/>
      <c r="AU142" s="47"/>
      <c r="AV142" s="47"/>
      <c r="AW142" s="47"/>
      <c r="AX142" s="47"/>
      <c r="AY142" s="47"/>
      <c r="AZ142" s="97">
        <f t="shared" si="23"/>
        <v>0</v>
      </c>
      <c r="BA142" s="51">
        <f t="shared" si="24"/>
        <v>0</v>
      </c>
    </row>
    <row r="143" spans="1:53" ht="33" customHeight="1" thickTop="1" thickBot="1" x14ac:dyDescent="0.3">
      <c r="A143" s="97">
        <v>137</v>
      </c>
      <c r="B143" s="95" t="s">
        <v>63</v>
      </c>
      <c r="C143" s="92" t="s">
        <v>74</v>
      </c>
      <c r="D143" s="41"/>
      <c r="E143" s="41"/>
      <c r="F143" s="41"/>
      <c r="G143" s="41"/>
      <c r="H143" s="41"/>
      <c r="I143" s="41"/>
      <c r="J143" s="41"/>
      <c r="K143" s="102">
        <f t="shared" si="20"/>
        <v>0</v>
      </c>
      <c r="L143" s="41"/>
      <c r="M143" s="41"/>
      <c r="N143" s="41"/>
      <c r="O143" s="41"/>
      <c r="P143" s="41"/>
      <c r="Q143" s="41"/>
      <c r="R143" s="47"/>
      <c r="S143" s="47"/>
      <c r="T143" s="97">
        <f t="shared" si="21"/>
        <v>0</v>
      </c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106">
        <f t="shared" si="22"/>
        <v>0</v>
      </c>
      <c r="AR143" s="47"/>
      <c r="AS143" s="47"/>
      <c r="AT143" s="47"/>
      <c r="AU143" s="47"/>
      <c r="AV143" s="47"/>
      <c r="AW143" s="47"/>
      <c r="AX143" s="47"/>
      <c r="AY143" s="47"/>
      <c r="AZ143" s="97">
        <f t="shared" si="23"/>
        <v>0</v>
      </c>
      <c r="BA143" s="51">
        <f t="shared" si="24"/>
        <v>0</v>
      </c>
    </row>
    <row r="144" spans="1:53" ht="33" customHeight="1" thickTop="1" thickBot="1" x14ac:dyDescent="0.3">
      <c r="A144" s="97">
        <v>138</v>
      </c>
      <c r="B144" s="95" t="s">
        <v>63</v>
      </c>
      <c r="C144" s="92" t="s">
        <v>75</v>
      </c>
      <c r="D144" s="41"/>
      <c r="E144" s="41"/>
      <c r="F144" s="41"/>
      <c r="G144" s="41"/>
      <c r="H144" s="41"/>
      <c r="I144" s="41"/>
      <c r="J144" s="41"/>
      <c r="K144" s="102">
        <f t="shared" si="20"/>
        <v>0</v>
      </c>
      <c r="L144" s="41"/>
      <c r="M144" s="41"/>
      <c r="N144" s="41"/>
      <c r="O144" s="41"/>
      <c r="P144" s="41"/>
      <c r="Q144" s="41"/>
      <c r="R144" s="47"/>
      <c r="S144" s="47"/>
      <c r="T144" s="97">
        <f t="shared" si="21"/>
        <v>0</v>
      </c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106">
        <f t="shared" si="22"/>
        <v>0</v>
      </c>
      <c r="AR144" s="47"/>
      <c r="AS144" s="47"/>
      <c r="AT144" s="47"/>
      <c r="AU144" s="47"/>
      <c r="AV144" s="47"/>
      <c r="AW144" s="47"/>
      <c r="AX144" s="47"/>
      <c r="AY144" s="47"/>
      <c r="AZ144" s="97">
        <f t="shared" si="23"/>
        <v>0</v>
      </c>
      <c r="BA144" s="51">
        <f t="shared" si="24"/>
        <v>0</v>
      </c>
    </row>
    <row r="145" spans="1:53" ht="33" customHeight="1" thickTop="1" thickBot="1" x14ac:dyDescent="0.3">
      <c r="A145" s="97">
        <v>139</v>
      </c>
      <c r="B145" s="95" t="s">
        <v>63</v>
      </c>
      <c r="C145" s="92" t="s">
        <v>76</v>
      </c>
      <c r="D145" s="41"/>
      <c r="E145" s="41"/>
      <c r="F145" s="41"/>
      <c r="G145" s="41"/>
      <c r="H145" s="41"/>
      <c r="I145" s="41"/>
      <c r="J145" s="41"/>
      <c r="K145" s="102">
        <f t="shared" si="20"/>
        <v>0</v>
      </c>
      <c r="L145" s="41"/>
      <c r="M145" s="41"/>
      <c r="N145" s="41"/>
      <c r="O145" s="41"/>
      <c r="P145" s="41"/>
      <c r="Q145" s="41"/>
      <c r="R145" s="47"/>
      <c r="S145" s="47"/>
      <c r="T145" s="97">
        <f t="shared" si="21"/>
        <v>0</v>
      </c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106">
        <f t="shared" si="22"/>
        <v>0</v>
      </c>
      <c r="AR145" s="47"/>
      <c r="AS145" s="47"/>
      <c r="AT145" s="47"/>
      <c r="AU145" s="47"/>
      <c r="AV145" s="47"/>
      <c r="AW145" s="47"/>
      <c r="AX145" s="47"/>
      <c r="AY145" s="47"/>
      <c r="AZ145" s="97">
        <f t="shared" si="23"/>
        <v>0</v>
      </c>
      <c r="BA145" s="51">
        <f t="shared" si="24"/>
        <v>0</v>
      </c>
    </row>
    <row r="146" spans="1:53" ht="33" customHeight="1" thickTop="1" thickBot="1" x14ac:dyDescent="0.3">
      <c r="A146" s="97">
        <v>140</v>
      </c>
      <c r="B146" s="95" t="s">
        <v>63</v>
      </c>
      <c r="C146" s="92" t="s">
        <v>77</v>
      </c>
      <c r="D146" s="41"/>
      <c r="E146" s="41"/>
      <c r="F146" s="41"/>
      <c r="G146" s="41"/>
      <c r="H146" s="41"/>
      <c r="I146" s="41"/>
      <c r="J146" s="41"/>
      <c r="K146" s="102">
        <f t="shared" si="20"/>
        <v>0</v>
      </c>
      <c r="L146" s="41"/>
      <c r="M146" s="41"/>
      <c r="N146" s="41"/>
      <c r="O146" s="41"/>
      <c r="P146" s="41"/>
      <c r="Q146" s="41"/>
      <c r="R146" s="47"/>
      <c r="S146" s="47"/>
      <c r="T146" s="97">
        <f t="shared" si="21"/>
        <v>0</v>
      </c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106">
        <f t="shared" si="22"/>
        <v>0</v>
      </c>
      <c r="AR146" s="47"/>
      <c r="AS146" s="47"/>
      <c r="AT146" s="47"/>
      <c r="AU146" s="47"/>
      <c r="AV146" s="47"/>
      <c r="AW146" s="47"/>
      <c r="AX146" s="47"/>
      <c r="AY146" s="47"/>
      <c r="AZ146" s="97">
        <f t="shared" si="23"/>
        <v>0</v>
      </c>
      <c r="BA146" s="51">
        <f t="shared" si="24"/>
        <v>0</v>
      </c>
    </row>
    <row r="147" spans="1:53" ht="33" customHeight="1" thickTop="1" thickBot="1" x14ac:dyDescent="0.3">
      <c r="A147" s="97">
        <v>141</v>
      </c>
      <c r="B147" s="95" t="s">
        <v>63</v>
      </c>
      <c r="C147" s="92" t="s">
        <v>78</v>
      </c>
      <c r="D147" s="41"/>
      <c r="E147" s="41"/>
      <c r="F147" s="41"/>
      <c r="G147" s="41"/>
      <c r="H147" s="41"/>
      <c r="I147" s="41"/>
      <c r="J147" s="41"/>
      <c r="K147" s="102">
        <f t="shared" si="20"/>
        <v>0</v>
      </c>
      <c r="L147" s="41"/>
      <c r="M147" s="41"/>
      <c r="N147" s="41"/>
      <c r="O147" s="41"/>
      <c r="P147" s="41"/>
      <c r="Q147" s="41"/>
      <c r="R147" s="47"/>
      <c r="S147" s="47"/>
      <c r="T147" s="97">
        <f t="shared" si="21"/>
        <v>0</v>
      </c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106">
        <f t="shared" si="22"/>
        <v>0</v>
      </c>
      <c r="AR147" s="47"/>
      <c r="AS147" s="47"/>
      <c r="AT147" s="47"/>
      <c r="AU147" s="47"/>
      <c r="AV147" s="47"/>
      <c r="AW147" s="47"/>
      <c r="AX147" s="47"/>
      <c r="AY147" s="47"/>
      <c r="AZ147" s="97">
        <f t="shared" si="23"/>
        <v>0</v>
      </c>
      <c r="BA147" s="51">
        <f t="shared" si="24"/>
        <v>0</v>
      </c>
    </row>
    <row r="148" spans="1:53" ht="33" customHeight="1" thickTop="1" thickBot="1" x14ac:dyDescent="0.3">
      <c r="A148" s="97">
        <v>142</v>
      </c>
      <c r="B148" s="95" t="s">
        <v>63</v>
      </c>
      <c r="C148" s="92" t="s">
        <v>79</v>
      </c>
      <c r="D148" s="41"/>
      <c r="E148" s="41"/>
      <c r="F148" s="41"/>
      <c r="G148" s="41"/>
      <c r="H148" s="41"/>
      <c r="I148" s="41"/>
      <c r="J148" s="41"/>
      <c r="K148" s="102">
        <f t="shared" si="20"/>
        <v>0</v>
      </c>
      <c r="L148" s="41"/>
      <c r="M148" s="41"/>
      <c r="N148" s="41"/>
      <c r="O148" s="41"/>
      <c r="P148" s="41"/>
      <c r="Q148" s="41">
        <v>1</v>
      </c>
      <c r="R148" s="47"/>
      <c r="S148" s="47"/>
      <c r="T148" s="97">
        <f t="shared" si="21"/>
        <v>1</v>
      </c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106">
        <f t="shared" si="22"/>
        <v>0</v>
      </c>
      <c r="AR148" s="47"/>
      <c r="AS148" s="47"/>
      <c r="AT148" s="47"/>
      <c r="AU148" s="47"/>
      <c r="AV148" s="47"/>
      <c r="AW148" s="47"/>
      <c r="AX148" s="47"/>
      <c r="AY148" s="47"/>
      <c r="AZ148" s="97">
        <f t="shared" si="23"/>
        <v>0</v>
      </c>
      <c r="BA148" s="51">
        <f t="shared" si="24"/>
        <v>1</v>
      </c>
    </row>
    <row r="149" spans="1:53" ht="33" customHeight="1" thickTop="1" thickBot="1" x14ac:dyDescent="0.3">
      <c r="A149" s="97">
        <v>143</v>
      </c>
      <c r="B149" s="95" t="s">
        <v>63</v>
      </c>
      <c r="C149" s="92" t="s">
        <v>80</v>
      </c>
      <c r="D149" s="41"/>
      <c r="E149" s="41"/>
      <c r="F149" s="41"/>
      <c r="G149" s="41"/>
      <c r="H149" s="41"/>
      <c r="I149" s="41"/>
      <c r="J149" s="41"/>
      <c r="K149" s="102">
        <f t="shared" si="20"/>
        <v>0</v>
      </c>
      <c r="L149" s="41"/>
      <c r="M149" s="41"/>
      <c r="N149" s="41"/>
      <c r="O149" s="41"/>
      <c r="P149" s="41"/>
      <c r="Q149" s="41"/>
      <c r="R149" s="47"/>
      <c r="S149" s="47"/>
      <c r="T149" s="97">
        <f t="shared" si="21"/>
        <v>0</v>
      </c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106">
        <f t="shared" si="22"/>
        <v>0</v>
      </c>
      <c r="AR149" s="47"/>
      <c r="AS149" s="47"/>
      <c r="AT149" s="47"/>
      <c r="AU149" s="47"/>
      <c r="AV149" s="47"/>
      <c r="AW149" s="47"/>
      <c r="AX149" s="47"/>
      <c r="AY149" s="47"/>
      <c r="AZ149" s="97">
        <f t="shared" si="23"/>
        <v>0</v>
      </c>
      <c r="BA149" s="51">
        <f t="shared" si="24"/>
        <v>0</v>
      </c>
    </row>
    <row r="150" spans="1:53" ht="33" customHeight="1" thickTop="1" thickBot="1" x14ac:dyDescent="0.3">
      <c r="A150" s="97">
        <v>144</v>
      </c>
      <c r="B150" s="95" t="s">
        <v>63</v>
      </c>
      <c r="C150" s="92" t="s">
        <v>81</v>
      </c>
      <c r="D150" s="41"/>
      <c r="E150" s="41"/>
      <c r="F150" s="41"/>
      <c r="G150" s="41"/>
      <c r="H150" s="41"/>
      <c r="I150" s="41"/>
      <c r="J150" s="41"/>
      <c r="K150" s="102">
        <f t="shared" si="20"/>
        <v>0</v>
      </c>
      <c r="L150" s="41"/>
      <c r="M150" s="41"/>
      <c r="N150" s="41"/>
      <c r="O150" s="41"/>
      <c r="P150" s="41"/>
      <c r="Q150" s="41"/>
      <c r="R150" s="47"/>
      <c r="S150" s="47"/>
      <c r="T150" s="97">
        <f t="shared" si="21"/>
        <v>0</v>
      </c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106">
        <f t="shared" si="22"/>
        <v>0</v>
      </c>
      <c r="AR150" s="47"/>
      <c r="AS150" s="47"/>
      <c r="AT150" s="47"/>
      <c r="AU150" s="47"/>
      <c r="AV150" s="47"/>
      <c r="AW150" s="47"/>
      <c r="AX150" s="47"/>
      <c r="AY150" s="47"/>
      <c r="AZ150" s="97">
        <f t="shared" si="23"/>
        <v>0</v>
      </c>
      <c r="BA150" s="51">
        <f t="shared" si="24"/>
        <v>0</v>
      </c>
    </row>
    <row r="151" spans="1:53" ht="33" customHeight="1" thickTop="1" thickBot="1" x14ac:dyDescent="0.3">
      <c r="A151" s="97">
        <v>145</v>
      </c>
      <c r="B151" s="95" t="s">
        <v>63</v>
      </c>
      <c r="C151" s="92" t="s">
        <v>82</v>
      </c>
      <c r="D151" s="41"/>
      <c r="E151" s="41"/>
      <c r="F151" s="41"/>
      <c r="G151" s="41"/>
      <c r="H151" s="41"/>
      <c r="I151" s="41"/>
      <c r="J151" s="41"/>
      <c r="K151" s="102">
        <f t="shared" si="20"/>
        <v>0</v>
      </c>
      <c r="L151" s="41"/>
      <c r="M151" s="41"/>
      <c r="N151" s="41"/>
      <c r="O151" s="41"/>
      <c r="P151" s="41"/>
      <c r="Q151" s="41"/>
      <c r="R151" s="47"/>
      <c r="S151" s="47"/>
      <c r="T151" s="97">
        <f t="shared" si="21"/>
        <v>0</v>
      </c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106">
        <f t="shared" si="22"/>
        <v>0</v>
      </c>
      <c r="AR151" s="47"/>
      <c r="AS151" s="47"/>
      <c r="AT151" s="47"/>
      <c r="AU151" s="47"/>
      <c r="AV151" s="47"/>
      <c r="AW151" s="47"/>
      <c r="AX151" s="47"/>
      <c r="AY151" s="47"/>
      <c r="AZ151" s="97">
        <f t="shared" si="23"/>
        <v>0</v>
      </c>
      <c r="BA151" s="51">
        <f t="shared" si="24"/>
        <v>0</v>
      </c>
    </row>
    <row r="152" spans="1:53" ht="33" customHeight="1" thickTop="1" thickBot="1" x14ac:dyDescent="0.3">
      <c r="A152" s="97">
        <v>146</v>
      </c>
      <c r="B152" s="95" t="s">
        <v>63</v>
      </c>
      <c r="C152" s="92" t="s">
        <v>83</v>
      </c>
      <c r="D152" s="41"/>
      <c r="E152" s="41"/>
      <c r="F152" s="41"/>
      <c r="G152" s="41"/>
      <c r="H152" s="41"/>
      <c r="I152" s="41"/>
      <c r="J152" s="41"/>
      <c r="K152" s="102">
        <f t="shared" si="20"/>
        <v>0</v>
      </c>
      <c r="L152" s="41"/>
      <c r="M152" s="41"/>
      <c r="N152" s="41"/>
      <c r="O152" s="41"/>
      <c r="P152" s="41"/>
      <c r="Q152" s="41"/>
      <c r="R152" s="47"/>
      <c r="S152" s="47"/>
      <c r="T152" s="97">
        <f t="shared" si="21"/>
        <v>0</v>
      </c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106">
        <f t="shared" si="22"/>
        <v>0</v>
      </c>
      <c r="AR152" s="47"/>
      <c r="AS152" s="47"/>
      <c r="AT152" s="47"/>
      <c r="AU152" s="47"/>
      <c r="AV152" s="47"/>
      <c r="AW152" s="47"/>
      <c r="AX152" s="47"/>
      <c r="AY152" s="47"/>
      <c r="AZ152" s="97">
        <f t="shared" si="23"/>
        <v>0</v>
      </c>
      <c r="BA152" s="51">
        <f t="shared" si="24"/>
        <v>0</v>
      </c>
    </row>
    <row r="153" spans="1:53" ht="33" customHeight="1" thickTop="1" thickBot="1" x14ac:dyDescent="0.3">
      <c r="A153" s="88">
        <v>147</v>
      </c>
      <c r="B153" s="96" t="s">
        <v>62</v>
      </c>
      <c r="C153" s="93" t="s">
        <v>26</v>
      </c>
      <c r="D153" s="89"/>
      <c r="E153" s="89"/>
      <c r="F153" s="89"/>
      <c r="G153" s="89"/>
      <c r="H153" s="89"/>
      <c r="I153" s="89"/>
      <c r="J153" s="89"/>
      <c r="K153" s="90">
        <f t="shared" si="20"/>
        <v>0</v>
      </c>
      <c r="L153" s="89"/>
      <c r="M153" s="89"/>
      <c r="N153" s="89"/>
      <c r="O153" s="89"/>
      <c r="P153" s="89"/>
      <c r="Q153" s="89"/>
      <c r="R153" s="89"/>
      <c r="S153" s="89"/>
      <c r="T153" s="88">
        <f t="shared" si="21"/>
        <v>0</v>
      </c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91">
        <f t="shared" si="22"/>
        <v>0</v>
      </c>
      <c r="AR153" s="89"/>
      <c r="AS153" s="89"/>
      <c r="AT153" s="89"/>
      <c r="AU153" s="89"/>
      <c r="AV153" s="89"/>
      <c r="AW153" s="89"/>
      <c r="AX153" s="89"/>
      <c r="AY153" s="89"/>
      <c r="AZ153" s="88">
        <f t="shared" si="23"/>
        <v>0</v>
      </c>
      <c r="BA153" s="90">
        <f t="shared" si="24"/>
        <v>0</v>
      </c>
    </row>
    <row r="154" spans="1:53" ht="16.5" thickTop="1" thickBot="1" x14ac:dyDescent="0.3">
      <c r="A154" s="225" t="s">
        <v>39</v>
      </c>
      <c r="B154" s="226"/>
      <c r="C154" s="227"/>
      <c r="D154" s="42">
        <f t="shared" ref="D154:AZ154" si="25">SUM(D7:D153)</f>
        <v>0</v>
      </c>
      <c r="E154" s="42">
        <f t="shared" si="25"/>
        <v>0</v>
      </c>
      <c r="F154" s="42">
        <f t="shared" si="25"/>
        <v>0</v>
      </c>
      <c r="G154" s="42">
        <f t="shared" si="25"/>
        <v>0</v>
      </c>
      <c r="H154" s="42">
        <f t="shared" si="25"/>
        <v>0</v>
      </c>
      <c r="I154" s="42">
        <f t="shared" si="25"/>
        <v>0</v>
      </c>
      <c r="J154" s="42">
        <f t="shared" si="25"/>
        <v>0</v>
      </c>
      <c r="K154" s="194">
        <f t="shared" si="25"/>
        <v>0</v>
      </c>
      <c r="L154" s="193">
        <f t="shared" si="25"/>
        <v>33</v>
      </c>
      <c r="M154" s="193">
        <f t="shared" si="25"/>
        <v>39</v>
      </c>
      <c r="N154" s="193">
        <f t="shared" si="25"/>
        <v>31</v>
      </c>
      <c r="O154" s="193">
        <f t="shared" si="25"/>
        <v>25</v>
      </c>
      <c r="P154" s="193">
        <f t="shared" si="25"/>
        <v>31</v>
      </c>
      <c r="Q154" s="193">
        <f t="shared" si="25"/>
        <v>35</v>
      </c>
      <c r="R154" s="194">
        <f t="shared" si="25"/>
        <v>22</v>
      </c>
      <c r="S154" s="194">
        <f>SUM(S7:S153)</f>
        <v>27</v>
      </c>
      <c r="T154" s="195">
        <v>0</v>
      </c>
      <c r="U154" s="193">
        <f>SUM(U7:U153)</f>
        <v>33</v>
      </c>
      <c r="V154" s="193">
        <f t="shared" ref="V154:AP154" si="26">SUM(V7:V153)</f>
        <v>40</v>
      </c>
      <c r="W154" s="193">
        <f t="shared" si="26"/>
        <v>21</v>
      </c>
      <c r="X154" s="193">
        <f t="shared" si="26"/>
        <v>20</v>
      </c>
      <c r="Y154" s="193">
        <f t="shared" si="26"/>
        <v>28</v>
      </c>
      <c r="Z154" s="193">
        <f t="shared" si="26"/>
        <v>54</v>
      </c>
      <c r="AA154" s="193">
        <f t="shared" si="26"/>
        <v>25</v>
      </c>
      <c r="AB154" s="193">
        <f t="shared" si="26"/>
        <v>45</v>
      </c>
      <c r="AC154" s="193">
        <f t="shared" si="26"/>
        <v>50</v>
      </c>
      <c r="AD154" s="193">
        <f t="shared" si="26"/>
        <v>50</v>
      </c>
      <c r="AE154" s="193">
        <f t="shared" si="26"/>
        <v>16</v>
      </c>
      <c r="AF154" s="193">
        <f t="shared" si="26"/>
        <v>24</v>
      </c>
      <c r="AG154" s="193">
        <f t="shared" si="26"/>
        <v>54</v>
      </c>
      <c r="AH154" s="193">
        <f t="shared" si="26"/>
        <v>50</v>
      </c>
      <c r="AI154" s="193">
        <f t="shared" si="26"/>
        <v>32</v>
      </c>
      <c r="AJ154" s="193">
        <f t="shared" si="26"/>
        <v>121</v>
      </c>
      <c r="AK154" s="193">
        <f t="shared" si="26"/>
        <v>44</v>
      </c>
      <c r="AL154" s="193">
        <f t="shared" si="26"/>
        <v>37</v>
      </c>
      <c r="AM154" s="193">
        <f t="shared" si="26"/>
        <v>51</v>
      </c>
      <c r="AN154" s="193">
        <f t="shared" si="26"/>
        <v>66</v>
      </c>
      <c r="AO154" s="193">
        <f t="shared" si="26"/>
        <v>18</v>
      </c>
      <c r="AP154" s="193">
        <f t="shared" si="26"/>
        <v>62</v>
      </c>
      <c r="AQ154" s="194">
        <f t="shared" si="25"/>
        <v>941</v>
      </c>
      <c r="AR154" s="42">
        <f t="shared" si="25"/>
        <v>0</v>
      </c>
      <c r="AS154" s="42">
        <f t="shared" si="25"/>
        <v>0</v>
      </c>
      <c r="AT154" s="42">
        <f t="shared" si="25"/>
        <v>0</v>
      </c>
      <c r="AU154" s="42">
        <f t="shared" si="25"/>
        <v>0</v>
      </c>
      <c r="AV154" s="42">
        <f t="shared" si="25"/>
        <v>0</v>
      </c>
      <c r="AW154" s="42">
        <f t="shared" si="25"/>
        <v>0</v>
      </c>
      <c r="AX154" s="42">
        <f t="shared" si="25"/>
        <v>0</v>
      </c>
      <c r="AY154" s="42">
        <f t="shared" si="25"/>
        <v>0</v>
      </c>
      <c r="AZ154" s="52">
        <f t="shared" si="25"/>
        <v>0</v>
      </c>
      <c r="BA154" s="102">
        <f t="shared" si="24"/>
        <v>941</v>
      </c>
    </row>
    <row r="155" spans="1:53" ht="16.5" thickTop="1" thickBot="1" x14ac:dyDescent="0.3">
      <c r="A155" s="253" t="s">
        <v>212</v>
      </c>
      <c r="B155" s="254"/>
      <c r="C155" s="254"/>
      <c r="D155" s="189">
        <f t="shared" ref="D155:J155" si="27">COUNTIF(D7:D153, "&gt;=1")</f>
        <v>0</v>
      </c>
      <c r="E155" s="189">
        <f t="shared" si="27"/>
        <v>0</v>
      </c>
      <c r="F155" s="189">
        <f t="shared" si="27"/>
        <v>0</v>
      </c>
      <c r="G155" s="189">
        <f t="shared" si="27"/>
        <v>0</v>
      </c>
      <c r="H155" s="189">
        <f t="shared" si="27"/>
        <v>0</v>
      </c>
      <c r="I155" s="189">
        <f t="shared" si="27"/>
        <v>0</v>
      </c>
      <c r="J155" s="189">
        <f t="shared" si="27"/>
        <v>0</v>
      </c>
      <c r="K155" s="107">
        <f>COUNTIF(K7:K152,"&gt;=1")</f>
        <v>0</v>
      </c>
      <c r="L155" s="190">
        <f t="shared" ref="L155:R155" si="28">COUNTIF(L7:L153,"&gt;=1")</f>
        <v>22</v>
      </c>
      <c r="M155" s="190">
        <f t="shared" si="28"/>
        <v>26</v>
      </c>
      <c r="N155" s="190">
        <f t="shared" si="28"/>
        <v>23</v>
      </c>
      <c r="O155" s="190">
        <f t="shared" si="28"/>
        <v>15</v>
      </c>
      <c r="P155" s="190">
        <f t="shared" si="28"/>
        <v>19</v>
      </c>
      <c r="Q155" s="190">
        <f t="shared" si="28"/>
        <v>21</v>
      </c>
      <c r="R155" s="190">
        <f t="shared" si="28"/>
        <v>14</v>
      </c>
      <c r="S155" s="190">
        <f>COUNTIF(S7:S153,"&gt;=1")</f>
        <v>16</v>
      </c>
      <c r="T155" s="97">
        <v>0</v>
      </c>
      <c r="U155" s="107">
        <v>31</v>
      </c>
      <c r="V155" s="107">
        <v>36</v>
      </c>
      <c r="W155" s="107">
        <v>4</v>
      </c>
      <c r="X155" s="107">
        <v>19</v>
      </c>
      <c r="Y155" s="107">
        <v>22</v>
      </c>
      <c r="Z155" s="107">
        <v>48</v>
      </c>
      <c r="AA155" s="107">
        <v>19</v>
      </c>
      <c r="AB155" s="107">
        <v>42</v>
      </c>
      <c r="AC155" s="107">
        <v>37</v>
      </c>
      <c r="AD155" s="107">
        <v>41</v>
      </c>
      <c r="AE155" s="107">
        <v>14</v>
      </c>
      <c r="AF155" s="107">
        <v>23</v>
      </c>
      <c r="AG155" s="107">
        <v>53</v>
      </c>
      <c r="AH155" s="107">
        <v>40</v>
      </c>
      <c r="AI155" s="107">
        <v>30</v>
      </c>
      <c r="AJ155" s="107">
        <v>120</v>
      </c>
      <c r="AK155" s="107">
        <v>44</v>
      </c>
      <c r="AL155" s="107">
        <v>35</v>
      </c>
      <c r="AM155" s="107">
        <v>47</v>
      </c>
      <c r="AN155" s="107">
        <v>61</v>
      </c>
      <c r="AO155" s="107">
        <v>13</v>
      </c>
      <c r="AP155" s="107">
        <v>60</v>
      </c>
      <c r="AQ155" s="97">
        <f>SUM(U155:AP155)</f>
        <v>839</v>
      </c>
      <c r="AR155" s="42">
        <f t="shared" ref="AR155:AY155" si="29">COUNTIF(AR7:AR153, "&gt;=1")</f>
        <v>0</v>
      </c>
      <c r="AS155" s="42">
        <f t="shared" si="29"/>
        <v>0</v>
      </c>
      <c r="AT155" s="42">
        <f t="shared" si="29"/>
        <v>0</v>
      </c>
      <c r="AU155" s="42">
        <f t="shared" si="29"/>
        <v>0</v>
      </c>
      <c r="AV155" s="42">
        <f t="shared" si="29"/>
        <v>0</v>
      </c>
      <c r="AW155" s="42">
        <f t="shared" si="29"/>
        <v>0</v>
      </c>
      <c r="AX155" s="42">
        <f t="shared" si="29"/>
        <v>0</v>
      </c>
      <c r="AY155" s="42">
        <f t="shared" si="29"/>
        <v>0</v>
      </c>
      <c r="AZ155" s="108">
        <f>COUNTIF(AZ7:AZ152, "&gt;=1")</f>
        <v>0</v>
      </c>
      <c r="BA155" s="7">
        <f t="shared" si="24"/>
        <v>839</v>
      </c>
    </row>
    <row r="156" spans="1:53" ht="16.5" thickTop="1" thickBot="1" x14ac:dyDescent="0.3">
      <c r="A156" s="255" t="s">
        <v>213</v>
      </c>
      <c r="B156" s="255"/>
      <c r="C156" s="255"/>
      <c r="D156" s="191"/>
      <c r="E156" s="191"/>
      <c r="F156" s="191"/>
      <c r="G156" s="191"/>
      <c r="H156" s="191"/>
      <c r="I156" s="191"/>
      <c r="J156" s="191"/>
      <c r="K156" s="107">
        <f>COUNTIF(D154:J154, "&gt;=1")</f>
        <v>0</v>
      </c>
      <c r="L156" s="191">
        <v>1</v>
      </c>
      <c r="M156" s="191">
        <v>1</v>
      </c>
      <c r="N156" s="191">
        <v>1</v>
      </c>
      <c r="O156" s="191">
        <v>1</v>
      </c>
      <c r="P156" s="191">
        <v>1</v>
      </c>
      <c r="Q156" s="191">
        <v>1</v>
      </c>
      <c r="R156" s="192">
        <v>1</v>
      </c>
      <c r="S156" s="192">
        <v>1</v>
      </c>
      <c r="T156" s="107">
        <v>0</v>
      </c>
      <c r="U156" s="107">
        <v>2</v>
      </c>
      <c r="V156" s="107">
        <v>4</v>
      </c>
      <c r="W156" s="107">
        <v>17</v>
      </c>
      <c r="X156" s="107">
        <v>1</v>
      </c>
      <c r="Y156" s="107">
        <v>6</v>
      </c>
      <c r="Z156" s="107">
        <v>6</v>
      </c>
      <c r="AA156" s="107">
        <v>6</v>
      </c>
      <c r="AB156" s="107">
        <v>3</v>
      </c>
      <c r="AC156" s="107">
        <v>13</v>
      </c>
      <c r="AD156" s="107">
        <v>9</v>
      </c>
      <c r="AE156" s="107">
        <v>2</v>
      </c>
      <c r="AF156" s="107">
        <v>1</v>
      </c>
      <c r="AG156" s="107">
        <v>1</v>
      </c>
      <c r="AH156" s="107">
        <v>10</v>
      </c>
      <c r="AI156" s="107">
        <v>2</v>
      </c>
      <c r="AJ156" s="107">
        <v>1</v>
      </c>
      <c r="AK156" s="107">
        <v>0</v>
      </c>
      <c r="AL156" s="107">
        <v>2</v>
      </c>
      <c r="AM156" s="107">
        <v>4</v>
      </c>
      <c r="AN156" s="107">
        <v>5</v>
      </c>
      <c r="AO156" s="107">
        <v>5</v>
      </c>
      <c r="AP156" s="107">
        <v>2</v>
      </c>
      <c r="AQ156" s="97">
        <f>SUM(U156:AP156)</f>
        <v>102</v>
      </c>
      <c r="AR156" s="11"/>
      <c r="AS156" s="11"/>
      <c r="AT156" s="11"/>
      <c r="AU156" s="11"/>
      <c r="AV156" s="11"/>
      <c r="AW156" s="11"/>
      <c r="AX156" s="11"/>
      <c r="AY156" s="11"/>
      <c r="AZ156" s="97">
        <f>COUNTIF(AR154:AY154, "&gt;=1")</f>
        <v>0</v>
      </c>
      <c r="BA156" s="7"/>
    </row>
    <row r="157" spans="1:53" ht="16.5" thickTop="1" thickBot="1" x14ac:dyDescent="0.3">
      <c r="L157" s="171"/>
      <c r="M157" s="171"/>
      <c r="N157" s="171"/>
      <c r="O157" s="171"/>
      <c r="P157" s="171"/>
      <c r="Q157" s="171"/>
      <c r="R157" s="171"/>
      <c r="S157" s="171"/>
    </row>
    <row r="158" spans="1:53" ht="16.5" thickTop="1" thickBot="1" x14ac:dyDescent="0.3">
      <c r="L158" s="171"/>
      <c r="M158" s="171"/>
      <c r="N158" s="171"/>
      <c r="O158" s="171"/>
      <c r="P158" s="171"/>
      <c r="Q158" s="171"/>
      <c r="R158" s="171"/>
      <c r="S158" s="171"/>
      <c r="AO158" s="240" t="s">
        <v>215</v>
      </c>
      <c r="AP158" s="240"/>
      <c r="AQ158" s="293">
        <v>0.89100000000000001</v>
      </c>
    </row>
    <row r="159" spans="1:53" ht="15.75" thickTop="1" x14ac:dyDescent="0.25"/>
  </sheetData>
  <mergeCells count="18">
    <mergeCell ref="A154:C154"/>
    <mergeCell ref="A155:C155"/>
    <mergeCell ref="A156:C156"/>
    <mergeCell ref="AO158:AP158"/>
    <mergeCell ref="BA1:BA5"/>
    <mergeCell ref="D2:K2"/>
    <mergeCell ref="L2:T2"/>
    <mergeCell ref="U2:AQ2"/>
    <mergeCell ref="AR2:AZ2"/>
    <mergeCell ref="K3:K5"/>
    <mergeCell ref="T3:T5"/>
    <mergeCell ref="AQ3:AQ5"/>
    <mergeCell ref="AZ3:AZ5"/>
    <mergeCell ref="D4:E4"/>
    <mergeCell ref="AR4:AY4"/>
    <mergeCell ref="L4:S4"/>
    <mergeCell ref="U4:W4"/>
    <mergeCell ref="X4:AF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9"/>
  <sheetViews>
    <sheetView zoomScale="91" zoomScaleNormal="91" workbookViewId="0">
      <pane xSplit="3" ySplit="6" topLeftCell="F151" activePane="bottomRight" state="frozen"/>
      <selection activeCell="H20" sqref="H20"/>
      <selection pane="topRight" activeCell="H20" sqref="H20"/>
      <selection pane="bottomLeft" activeCell="H20" sqref="H20"/>
      <selection pane="bottomRight" activeCell="H154" sqref="F154:H156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5" width="12" style="9" hidden="1" customWidth="1"/>
    <col min="6" max="6" width="9" customWidth="1"/>
    <col min="7" max="7" width="12.42578125" style="3" hidden="1" customWidth="1"/>
    <col min="8" max="8" width="11.28515625" customWidth="1"/>
    <col min="9" max="9" width="13.28515625" customWidth="1"/>
    <col min="10" max="10" width="9" customWidth="1"/>
    <col min="11" max="11" width="13.140625" customWidth="1"/>
    <col min="12" max="12" width="9" customWidth="1"/>
    <col min="13" max="13" width="36.7109375" customWidth="1"/>
  </cols>
  <sheetData>
    <row r="1" spans="1:13" ht="15.75" customHeight="1" thickTop="1" thickBot="1" x14ac:dyDescent="0.3">
      <c r="A1" s="109"/>
      <c r="B1" s="109"/>
      <c r="C1" s="110"/>
      <c r="D1" s="120"/>
      <c r="E1" s="120"/>
      <c r="F1" s="121"/>
      <c r="G1" s="111"/>
      <c r="H1" s="122"/>
      <c r="I1" s="122"/>
      <c r="J1" s="122"/>
      <c r="K1" s="122"/>
      <c r="L1" s="122"/>
      <c r="M1" s="257" t="s">
        <v>18</v>
      </c>
    </row>
    <row r="2" spans="1:13" ht="17.25" customHeight="1" thickTop="1" thickBot="1" x14ac:dyDescent="0.3">
      <c r="A2" s="110"/>
      <c r="B2" s="110"/>
      <c r="C2" s="110"/>
      <c r="D2" s="242" t="s">
        <v>12</v>
      </c>
      <c r="E2" s="242"/>
      <c r="F2" s="242"/>
      <c r="G2" s="231" t="s">
        <v>85</v>
      </c>
      <c r="H2" s="231"/>
      <c r="I2" s="231" t="s">
        <v>30</v>
      </c>
      <c r="J2" s="231"/>
      <c r="K2" s="231" t="s">
        <v>86</v>
      </c>
      <c r="L2" s="232"/>
      <c r="M2" s="257"/>
    </row>
    <row r="3" spans="1:13" ht="16.5" thickTop="1" thickBot="1" x14ac:dyDescent="0.3">
      <c r="A3" s="111"/>
      <c r="B3" s="111"/>
      <c r="C3" s="112" t="s">
        <v>15</v>
      </c>
      <c r="D3" s="117">
        <v>20180012</v>
      </c>
      <c r="E3" s="117">
        <v>20180044</v>
      </c>
      <c r="F3" s="258" t="s">
        <v>19</v>
      </c>
      <c r="G3" s="117">
        <v>20180116</v>
      </c>
      <c r="H3" s="258" t="s">
        <v>19</v>
      </c>
      <c r="I3" s="126">
        <v>2018154</v>
      </c>
      <c r="J3" s="258" t="s">
        <v>19</v>
      </c>
      <c r="K3" s="127"/>
      <c r="L3" s="259" t="s">
        <v>19</v>
      </c>
      <c r="M3" s="257"/>
    </row>
    <row r="4" spans="1:13" ht="17.25" thickTop="1" thickBot="1" x14ac:dyDescent="0.3">
      <c r="A4" s="111"/>
      <c r="B4" s="111"/>
      <c r="C4" s="113" t="s">
        <v>17</v>
      </c>
      <c r="D4" s="118" t="s">
        <v>189</v>
      </c>
      <c r="E4" s="118" t="s">
        <v>195</v>
      </c>
      <c r="F4" s="258"/>
      <c r="G4" s="118" t="s">
        <v>206</v>
      </c>
      <c r="H4" s="258"/>
      <c r="I4" s="187" t="s">
        <v>209</v>
      </c>
      <c r="J4" s="258"/>
      <c r="K4" s="170"/>
      <c r="L4" s="259"/>
      <c r="M4" s="257"/>
    </row>
    <row r="5" spans="1:13" ht="16.5" thickTop="1" thickBot="1" x14ac:dyDescent="0.3">
      <c r="A5" s="111"/>
      <c r="B5" s="111"/>
      <c r="C5" s="113" t="s">
        <v>16</v>
      </c>
      <c r="D5" s="45">
        <v>43145</v>
      </c>
      <c r="E5" s="45">
        <v>43173</v>
      </c>
      <c r="F5" s="258"/>
      <c r="G5" s="45">
        <v>43277</v>
      </c>
      <c r="H5" s="259"/>
      <c r="I5" s="45">
        <v>43325</v>
      </c>
      <c r="J5" s="260"/>
      <c r="K5" s="57"/>
      <c r="L5" s="259"/>
      <c r="M5" s="257"/>
    </row>
    <row r="6" spans="1:13" ht="16.5" thickTop="1" thickBot="1" x14ac:dyDescent="0.3">
      <c r="A6" s="114"/>
      <c r="B6" s="114"/>
      <c r="C6" s="115" t="s">
        <v>84</v>
      </c>
      <c r="D6" s="119"/>
      <c r="E6" s="119"/>
      <c r="F6" s="123"/>
      <c r="G6" s="119"/>
      <c r="H6" s="123"/>
      <c r="I6" s="124"/>
      <c r="J6" s="123"/>
      <c r="K6" s="123"/>
      <c r="L6" s="122"/>
      <c r="M6" s="125"/>
    </row>
    <row r="7" spans="1:13" ht="33" customHeight="1" thickTop="1" thickBot="1" x14ac:dyDescent="0.3">
      <c r="A7" s="116">
        <v>1</v>
      </c>
      <c r="B7" s="94" t="s">
        <v>61</v>
      </c>
      <c r="C7" s="92" t="s">
        <v>34</v>
      </c>
      <c r="D7" s="41"/>
      <c r="E7" s="41"/>
      <c r="F7" s="117">
        <f t="shared" ref="F7:F38" si="0">SUM(D7:E7)</f>
        <v>0</v>
      </c>
      <c r="G7" s="41"/>
      <c r="H7" s="116">
        <f t="shared" ref="H7:H38" si="1">SUM(G7:G7)</f>
        <v>0</v>
      </c>
      <c r="I7" s="47"/>
      <c r="J7" s="128">
        <f t="shared" ref="J7:J38" si="2">SUM(I7:I7)</f>
        <v>0</v>
      </c>
      <c r="K7" s="47"/>
      <c r="L7" s="116">
        <f>SUM(K7:K7)</f>
        <v>0</v>
      </c>
      <c r="M7" s="51">
        <f t="shared" ref="M7:M38" si="3">F7+H7+J7+L7</f>
        <v>0</v>
      </c>
    </row>
    <row r="8" spans="1:13" ht="33" customHeight="1" thickTop="1" thickBot="1" x14ac:dyDescent="0.3">
      <c r="A8" s="116">
        <v>2</v>
      </c>
      <c r="B8" s="94" t="s">
        <v>61</v>
      </c>
      <c r="C8" s="92" t="s">
        <v>87</v>
      </c>
      <c r="D8" s="41"/>
      <c r="E8" s="41"/>
      <c r="F8" s="117">
        <f t="shared" si="0"/>
        <v>0</v>
      </c>
      <c r="G8" s="41"/>
      <c r="H8" s="116">
        <f t="shared" si="1"/>
        <v>0</v>
      </c>
      <c r="I8" s="47"/>
      <c r="J8" s="128">
        <f t="shared" si="2"/>
        <v>0</v>
      </c>
      <c r="K8" s="47"/>
      <c r="L8" s="116">
        <f t="shared" ref="L8:L71" si="4">SUM(K8:K8)</f>
        <v>0</v>
      </c>
      <c r="M8" s="51">
        <f t="shared" si="3"/>
        <v>0</v>
      </c>
    </row>
    <row r="9" spans="1:13" ht="33" customHeight="1" thickTop="1" thickBot="1" x14ac:dyDescent="0.3">
      <c r="A9" s="116">
        <v>3</v>
      </c>
      <c r="B9" s="94" t="s">
        <v>54</v>
      </c>
      <c r="C9" s="92" t="s">
        <v>88</v>
      </c>
      <c r="D9" s="41"/>
      <c r="E9" s="41"/>
      <c r="F9" s="117">
        <f t="shared" si="0"/>
        <v>0</v>
      </c>
      <c r="G9" s="41"/>
      <c r="H9" s="116">
        <f t="shared" si="1"/>
        <v>0</v>
      </c>
      <c r="I9" s="47"/>
      <c r="J9" s="128">
        <f t="shared" si="2"/>
        <v>0</v>
      </c>
      <c r="K9" s="47"/>
      <c r="L9" s="116">
        <f t="shared" si="4"/>
        <v>0</v>
      </c>
      <c r="M9" s="51">
        <f t="shared" si="3"/>
        <v>0</v>
      </c>
    </row>
    <row r="10" spans="1:13" ht="33" customHeight="1" thickTop="1" thickBot="1" x14ac:dyDescent="0.3">
      <c r="A10" s="116">
        <v>4</v>
      </c>
      <c r="B10" s="94" t="s">
        <v>54</v>
      </c>
      <c r="C10" s="92" t="s">
        <v>89</v>
      </c>
      <c r="D10" s="41"/>
      <c r="E10" s="41"/>
      <c r="F10" s="117">
        <f t="shared" si="0"/>
        <v>0</v>
      </c>
      <c r="G10" s="41"/>
      <c r="H10" s="116">
        <f t="shared" si="1"/>
        <v>0</v>
      </c>
      <c r="I10" s="47"/>
      <c r="J10" s="128">
        <f t="shared" si="2"/>
        <v>0</v>
      </c>
      <c r="K10" s="47"/>
      <c r="L10" s="116">
        <f t="shared" si="4"/>
        <v>0</v>
      </c>
      <c r="M10" s="51">
        <f t="shared" si="3"/>
        <v>0</v>
      </c>
    </row>
    <row r="11" spans="1:13" ht="33" customHeight="1" thickTop="1" thickBot="1" x14ac:dyDescent="0.3">
      <c r="A11" s="116">
        <v>5</v>
      </c>
      <c r="B11" s="94" t="s">
        <v>61</v>
      </c>
      <c r="C11" s="92" t="s">
        <v>21</v>
      </c>
      <c r="D11" s="41"/>
      <c r="E11" s="41"/>
      <c r="F11" s="117">
        <f t="shared" si="0"/>
        <v>0</v>
      </c>
      <c r="G11" s="41"/>
      <c r="H11" s="116">
        <f t="shared" si="1"/>
        <v>0</v>
      </c>
      <c r="I11" s="47"/>
      <c r="J11" s="128">
        <f t="shared" si="2"/>
        <v>0</v>
      </c>
      <c r="K11" s="47"/>
      <c r="L11" s="116">
        <f t="shared" si="4"/>
        <v>0</v>
      </c>
      <c r="M11" s="51">
        <f t="shared" si="3"/>
        <v>0</v>
      </c>
    </row>
    <row r="12" spans="1:13" ht="33" customHeight="1" thickTop="1" thickBot="1" x14ac:dyDescent="0.3">
      <c r="A12" s="116">
        <v>6</v>
      </c>
      <c r="B12" s="94" t="s">
        <v>61</v>
      </c>
      <c r="C12" s="92" t="s">
        <v>90</v>
      </c>
      <c r="D12" s="41"/>
      <c r="E12" s="41"/>
      <c r="F12" s="117">
        <f t="shared" si="0"/>
        <v>0</v>
      </c>
      <c r="G12" s="41"/>
      <c r="H12" s="116">
        <f t="shared" si="1"/>
        <v>0</v>
      </c>
      <c r="I12" s="47"/>
      <c r="J12" s="128">
        <f t="shared" si="2"/>
        <v>0</v>
      </c>
      <c r="K12" s="47"/>
      <c r="L12" s="116">
        <f t="shared" si="4"/>
        <v>0</v>
      </c>
      <c r="M12" s="51">
        <f t="shared" si="3"/>
        <v>0</v>
      </c>
    </row>
    <row r="13" spans="1:13" ht="33" customHeight="1" thickTop="1" thickBot="1" x14ac:dyDescent="0.3">
      <c r="A13" s="116">
        <v>7</v>
      </c>
      <c r="B13" s="94" t="s">
        <v>61</v>
      </c>
      <c r="C13" s="92" t="s">
        <v>35</v>
      </c>
      <c r="D13" s="41"/>
      <c r="E13" s="41"/>
      <c r="F13" s="117">
        <f t="shared" si="0"/>
        <v>0</v>
      </c>
      <c r="G13" s="41"/>
      <c r="H13" s="116">
        <f t="shared" si="1"/>
        <v>0</v>
      </c>
      <c r="I13" s="47"/>
      <c r="J13" s="128">
        <f t="shared" si="2"/>
        <v>0</v>
      </c>
      <c r="K13" s="47"/>
      <c r="L13" s="116">
        <f t="shared" si="4"/>
        <v>0</v>
      </c>
      <c r="M13" s="51">
        <f t="shared" si="3"/>
        <v>0</v>
      </c>
    </row>
    <row r="14" spans="1:13" ht="33" customHeight="1" thickTop="1" thickBot="1" x14ac:dyDescent="0.3">
      <c r="A14" s="116">
        <v>8</v>
      </c>
      <c r="B14" s="94" t="s">
        <v>61</v>
      </c>
      <c r="C14" s="92" t="s">
        <v>91</v>
      </c>
      <c r="D14" s="41"/>
      <c r="E14" s="41"/>
      <c r="F14" s="117">
        <f t="shared" si="0"/>
        <v>0</v>
      </c>
      <c r="G14" s="41">
        <v>1</v>
      </c>
      <c r="H14" s="116">
        <f t="shared" si="1"/>
        <v>1</v>
      </c>
      <c r="I14" s="47"/>
      <c r="J14" s="128">
        <f t="shared" si="2"/>
        <v>0</v>
      </c>
      <c r="K14" s="47"/>
      <c r="L14" s="116">
        <f t="shared" si="4"/>
        <v>0</v>
      </c>
      <c r="M14" s="51">
        <f t="shared" si="3"/>
        <v>1</v>
      </c>
    </row>
    <row r="15" spans="1:13" ht="33" customHeight="1" thickTop="1" thickBot="1" x14ac:dyDescent="0.3">
      <c r="A15" s="116">
        <v>9</v>
      </c>
      <c r="B15" s="94" t="s">
        <v>61</v>
      </c>
      <c r="C15" s="92" t="s">
        <v>92</v>
      </c>
      <c r="D15" s="41"/>
      <c r="E15" s="41"/>
      <c r="F15" s="117">
        <f t="shared" si="0"/>
        <v>0</v>
      </c>
      <c r="G15" s="41"/>
      <c r="H15" s="116">
        <f t="shared" si="1"/>
        <v>0</v>
      </c>
      <c r="I15" s="47"/>
      <c r="J15" s="128">
        <f t="shared" si="2"/>
        <v>0</v>
      </c>
      <c r="K15" s="47"/>
      <c r="L15" s="116">
        <f t="shared" si="4"/>
        <v>0</v>
      </c>
      <c r="M15" s="51">
        <f t="shared" si="3"/>
        <v>0</v>
      </c>
    </row>
    <row r="16" spans="1:13" ht="33" customHeight="1" thickTop="1" thickBot="1" x14ac:dyDescent="0.3">
      <c r="A16" s="116">
        <v>10</v>
      </c>
      <c r="B16" s="94" t="s">
        <v>61</v>
      </c>
      <c r="C16" s="92" t="s">
        <v>93</v>
      </c>
      <c r="D16" s="41"/>
      <c r="E16" s="41"/>
      <c r="F16" s="117">
        <f t="shared" si="0"/>
        <v>0</v>
      </c>
      <c r="G16" s="41"/>
      <c r="H16" s="116">
        <f t="shared" si="1"/>
        <v>0</v>
      </c>
      <c r="I16" s="47"/>
      <c r="J16" s="128">
        <f t="shared" si="2"/>
        <v>0</v>
      </c>
      <c r="K16" s="47"/>
      <c r="L16" s="116">
        <f t="shared" si="4"/>
        <v>0</v>
      </c>
      <c r="M16" s="51">
        <f t="shared" si="3"/>
        <v>0</v>
      </c>
    </row>
    <row r="17" spans="1:13" ht="33" customHeight="1" thickTop="1" thickBot="1" x14ac:dyDescent="0.3">
      <c r="A17" s="116">
        <v>11</v>
      </c>
      <c r="B17" s="94" t="s">
        <v>61</v>
      </c>
      <c r="C17" s="92" t="s">
        <v>94</v>
      </c>
      <c r="D17" s="41"/>
      <c r="E17" s="41"/>
      <c r="F17" s="117">
        <f t="shared" si="0"/>
        <v>0</v>
      </c>
      <c r="G17" s="41"/>
      <c r="H17" s="116">
        <f t="shared" si="1"/>
        <v>0</v>
      </c>
      <c r="I17" s="47"/>
      <c r="J17" s="128">
        <f t="shared" si="2"/>
        <v>0</v>
      </c>
      <c r="K17" s="47"/>
      <c r="L17" s="116">
        <f t="shared" si="4"/>
        <v>0</v>
      </c>
      <c r="M17" s="51">
        <f t="shared" si="3"/>
        <v>0</v>
      </c>
    </row>
    <row r="18" spans="1:13" ht="33" customHeight="1" thickTop="1" thickBot="1" x14ac:dyDescent="0.3">
      <c r="A18" s="116">
        <v>12</v>
      </c>
      <c r="B18" s="94" t="s">
        <v>59</v>
      </c>
      <c r="C18" s="92" t="s">
        <v>95</v>
      </c>
      <c r="D18" s="41"/>
      <c r="E18" s="41"/>
      <c r="F18" s="117">
        <f t="shared" si="0"/>
        <v>0</v>
      </c>
      <c r="G18" s="41"/>
      <c r="H18" s="116">
        <f t="shared" si="1"/>
        <v>0</v>
      </c>
      <c r="I18" s="47"/>
      <c r="J18" s="128">
        <f t="shared" si="2"/>
        <v>0</v>
      </c>
      <c r="K18" s="47"/>
      <c r="L18" s="116">
        <f t="shared" si="4"/>
        <v>0</v>
      </c>
      <c r="M18" s="51">
        <f t="shared" si="3"/>
        <v>0</v>
      </c>
    </row>
    <row r="19" spans="1:13" ht="33" customHeight="1" thickTop="1" thickBot="1" x14ac:dyDescent="0.3">
      <c r="A19" s="116">
        <v>13</v>
      </c>
      <c r="B19" s="94" t="s">
        <v>61</v>
      </c>
      <c r="C19" s="92" t="s">
        <v>96</v>
      </c>
      <c r="D19" s="41"/>
      <c r="E19" s="41"/>
      <c r="F19" s="117">
        <f t="shared" si="0"/>
        <v>0</v>
      </c>
      <c r="G19" s="41"/>
      <c r="H19" s="116">
        <f t="shared" si="1"/>
        <v>0</v>
      </c>
      <c r="I19" s="47"/>
      <c r="J19" s="128">
        <f t="shared" si="2"/>
        <v>0</v>
      </c>
      <c r="K19" s="47"/>
      <c r="L19" s="116">
        <f t="shared" si="4"/>
        <v>0</v>
      </c>
      <c r="M19" s="51">
        <f t="shared" si="3"/>
        <v>0</v>
      </c>
    </row>
    <row r="20" spans="1:13" ht="33" customHeight="1" thickTop="1" thickBot="1" x14ac:dyDescent="0.3">
      <c r="A20" s="116">
        <v>14</v>
      </c>
      <c r="B20" s="94" t="s">
        <v>53</v>
      </c>
      <c r="C20" s="92" t="s">
        <v>97</v>
      </c>
      <c r="D20" s="41"/>
      <c r="E20" s="41"/>
      <c r="F20" s="117">
        <f t="shared" si="0"/>
        <v>0</v>
      </c>
      <c r="G20" s="41"/>
      <c r="H20" s="116">
        <f t="shared" si="1"/>
        <v>0</v>
      </c>
      <c r="I20" s="47"/>
      <c r="J20" s="128">
        <f t="shared" si="2"/>
        <v>0</v>
      </c>
      <c r="K20" s="47"/>
      <c r="L20" s="116">
        <f t="shared" si="4"/>
        <v>0</v>
      </c>
      <c r="M20" s="51">
        <f t="shared" si="3"/>
        <v>0</v>
      </c>
    </row>
    <row r="21" spans="1:13" ht="33" customHeight="1" thickTop="1" thickBot="1" x14ac:dyDescent="0.3">
      <c r="A21" s="116">
        <v>15</v>
      </c>
      <c r="B21" s="94" t="s">
        <v>61</v>
      </c>
      <c r="C21" s="92" t="s">
        <v>98</v>
      </c>
      <c r="D21" s="41"/>
      <c r="E21" s="41"/>
      <c r="F21" s="117">
        <f t="shared" si="0"/>
        <v>0</v>
      </c>
      <c r="G21" s="41"/>
      <c r="H21" s="116">
        <f t="shared" si="1"/>
        <v>0</v>
      </c>
      <c r="I21" s="47"/>
      <c r="J21" s="128">
        <f t="shared" si="2"/>
        <v>0</v>
      </c>
      <c r="K21" s="47"/>
      <c r="L21" s="116">
        <f t="shared" si="4"/>
        <v>0</v>
      </c>
      <c r="M21" s="51">
        <f t="shared" si="3"/>
        <v>0</v>
      </c>
    </row>
    <row r="22" spans="1:13" ht="33" customHeight="1" thickTop="1" thickBot="1" x14ac:dyDescent="0.3">
      <c r="A22" s="116">
        <v>16</v>
      </c>
      <c r="B22" s="94" t="s">
        <v>55</v>
      </c>
      <c r="C22" s="92" t="s">
        <v>99</v>
      </c>
      <c r="D22" s="41"/>
      <c r="E22" s="41"/>
      <c r="F22" s="117">
        <f t="shared" si="0"/>
        <v>0</v>
      </c>
      <c r="G22" s="41"/>
      <c r="H22" s="116">
        <f t="shared" si="1"/>
        <v>0</v>
      </c>
      <c r="I22" s="47"/>
      <c r="J22" s="128">
        <f t="shared" si="2"/>
        <v>0</v>
      </c>
      <c r="K22" s="47"/>
      <c r="L22" s="116">
        <f t="shared" si="4"/>
        <v>0</v>
      </c>
      <c r="M22" s="51">
        <f t="shared" si="3"/>
        <v>0</v>
      </c>
    </row>
    <row r="23" spans="1:13" ht="33" customHeight="1" thickTop="1" thickBot="1" x14ac:dyDescent="0.3">
      <c r="A23" s="116">
        <v>17</v>
      </c>
      <c r="B23" s="94" t="s">
        <v>61</v>
      </c>
      <c r="C23" s="92" t="s">
        <v>100</v>
      </c>
      <c r="D23" s="41"/>
      <c r="E23" s="41"/>
      <c r="F23" s="117">
        <f t="shared" si="0"/>
        <v>0</v>
      </c>
      <c r="G23" s="41"/>
      <c r="H23" s="116">
        <f t="shared" si="1"/>
        <v>0</v>
      </c>
      <c r="I23" s="47"/>
      <c r="J23" s="128">
        <f t="shared" si="2"/>
        <v>0</v>
      </c>
      <c r="K23" s="47"/>
      <c r="L23" s="116">
        <f t="shared" si="4"/>
        <v>0</v>
      </c>
      <c r="M23" s="51">
        <f t="shared" si="3"/>
        <v>0</v>
      </c>
    </row>
    <row r="24" spans="1:13" ht="33" customHeight="1" thickTop="1" thickBot="1" x14ac:dyDescent="0.3">
      <c r="A24" s="116">
        <v>18</v>
      </c>
      <c r="B24" s="94" t="s">
        <v>61</v>
      </c>
      <c r="C24" s="92" t="s">
        <v>101</v>
      </c>
      <c r="D24" s="41"/>
      <c r="E24" s="41"/>
      <c r="F24" s="117">
        <f t="shared" si="0"/>
        <v>0</v>
      </c>
      <c r="G24" s="41"/>
      <c r="H24" s="116">
        <f t="shared" si="1"/>
        <v>0</v>
      </c>
      <c r="I24" s="47"/>
      <c r="J24" s="128">
        <f t="shared" si="2"/>
        <v>0</v>
      </c>
      <c r="K24" s="47"/>
      <c r="L24" s="116">
        <f t="shared" si="4"/>
        <v>0</v>
      </c>
      <c r="M24" s="51">
        <f t="shared" si="3"/>
        <v>0</v>
      </c>
    </row>
    <row r="25" spans="1:13" ht="33" customHeight="1" thickTop="1" thickBot="1" x14ac:dyDescent="0.3">
      <c r="A25" s="116">
        <v>19</v>
      </c>
      <c r="B25" s="94" t="s">
        <v>53</v>
      </c>
      <c r="C25" s="92" t="s">
        <v>22</v>
      </c>
      <c r="D25" s="41"/>
      <c r="E25" s="41"/>
      <c r="F25" s="117">
        <f t="shared" si="0"/>
        <v>0</v>
      </c>
      <c r="G25" s="41"/>
      <c r="H25" s="116">
        <f t="shared" si="1"/>
        <v>0</v>
      </c>
      <c r="I25" s="47"/>
      <c r="J25" s="128">
        <f t="shared" si="2"/>
        <v>0</v>
      </c>
      <c r="K25" s="47"/>
      <c r="L25" s="116">
        <f t="shared" si="4"/>
        <v>0</v>
      </c>
      <c r="M25" s="51">
        <f t="shared" si="3"/>
        <v>0</v>
      </c>
    </row>
    <row r="26" spans="1:13" ht="33" customHeight="1" thickTop="1" thickBot="1" x14ac:dyDescent="0.3">
      <c r="A26" s="116">
        <v>20</v>
      </c>
      <c r="B26" s="94" t="s">
        <v>61</v>
      </c>
      <c r="C26" s="92" t="s">
        <v>20</v>
      </c>
      <c r="D26" s="41"/>
      <c r="E26" s="41"/>
      <c r="F26" s="117">
        <f t="shared" si="0"/>
        <v>0</v>
      </c>
      <c r="G26" s="41"/>
      <c r="H26" s="116">
        <f t="shared" si="1"/>
        <v>0</v>
      </c>
      <c r="I26" s="47"/>
      <c r="J26" s="128">
        <f t="shared" si="2"/>
        <v>0</v>
      </c>
      <c r="K26" s="47"/>
      <c r="L26" s="116">
        <f t="shared" si="4"/>
        <v>0</v>
      </c>
      <c r="M26" s="51">
        <f t="shared" si="3"/>
        <v>0</v>
      </c>
    </row>
    <row r="27" spans="1:13" ht="33" customHeight="1" thickTop="1" thickBot="1" x14ac:dyDescent="0.3">
      <c r="A27" s="116">
        <v>21</v>
      </c>
      <c r="B27" s="94" t="s">
        <v>61</v>
      </c>
      <c r="C27" s="92" t="s">
        <v>102</v>
      </c>
      <c r="D27" s="41"/>
      <c r="E27" s="41"/>
      <c r="F27" s="117">
        <f t="shared" si="0"/>
        <v>0</v>
      </c>
      <c r="G27" s="41"/>
      <c r="H27" s="116">
        <f t="shared" si="1"/>
        <v>0</v>
      </c>
      <c r="I27" s="47"/>
      <c r="J27" s="128">
        <f t="shared" si="2"/>
        <v>0</v>
      </c>
      <c r="K27" s="47"/>
      <c r="L27" s="116">
        <f t="shared" si="4"/>
        <v>0</v>
      </c>
      <c r="M27" s="51">
        <f t="shared" si="3"/>
        <v>0</v>
      </c>
    </row>
    <row r="28" spans="1:13" ht="33" customHeight="1" thickTop="1" thickBot="1" x14ac:dyDescent="0.3">
      <c r="A28" s="116">
        <v>22</v>
      </c>
      <c r="B28" s="94" t="s">
        <v>58</v>
      </c>
      <c r="C28" s="92" t="s">
        <v>103</v>
      </c>
      <c r="D28" s="41"/>
      <c r="E28" s="41"/>
      <c r="F28" s="117">
        <f t="shared" si="0"/>
        <v>0</v>
      </c>
      <c r="G28" s="41"/>
      <c r="H28" s="116">
        <f t="shared" si="1"/>
        <v>0</v>
      </c>
      <c r="I28" s="47"/>
      <c r="J28" s="128">
        <f t="shared" si="2"/>
        <v>0</v>
      </c>
      <c r="K28" s="47"/>
      <c r="L28" s="116">
        <f t="shared" si="4"/>
        <v>0</v>
      </c>
      <c r="M28" s="51">
        <f t="shared" si="3"/>
        <v>0</v>
      </c>
    </row>
    <row r="29" spans="1:13" ht="33" customHeight="1" thickTop="1" thickBot="1" x14ac:dyDescent="0.3">
      <c r="A29" s="116">
        <v>23</v>
      </c>
      <c r="B29" s="94" t="s">
        <v>58</v>
      </c>
      <c r="C29" s="92" t="s">
        <v>104</v>
      </c>
      <c r="D29" s="41"/>
      <c r="E29" s="41"/>
      <c r="F29" s="117">
        <f t="shared" si="0"/>
        <v>0</v>
      </c>
      <c r="G29" s="41"/>
      <c r="H29" s="116">
        <f t="shared" si="1"/>
        <v>0</v>
      </c>
      <c r="I29" s="47"/>
      <c r="J29" s="128">
        <f t="shared" si="2"/>
        <v>0</v>
      </c>
      <c r="K29" s="47"/>
      <c r="L29" s="116">
        <f t="shared" si="4"/>
        <v>0</v>
      </c>
      <c r="M29" s="51">
        <f t="shared" si="3"/>
        <v>0</v>
      </c>
    </row>
    <row r="30" spans="1:13" ht="33" customHeight="1" thickTop="1" thickBot="1" x14ac:dyDescent="0.3">
      <c r="A30" s="116">
        <v>24</v>
      </c>
      <c r="B30" s="94" t="s">
        <v>58</v>
      </c>
      <c r="C30" s="92" t="s">
        <v>9</v>
      </c>
      <c r="D30" s="41"/>
      <c r="E30" s="41"/>
      <c r="F30" s="117">
        <f t="shared" si="0"/>
        <v>0</v>
      </c>
      <c r="G30" s="41"/>
      <c r="H30" s="116">
        <f t="shared" si="1"/>
        <v>0</v>
      </c>
      <c r="I30" s="47"/>
      <c r="J30" s="128">
        <f t="shared" si="2"/>
        <v>0</v>
      </c>
      <c r="K30" s="47"/>
      <c r="L30" s="116">
        <f t="shared" si="4"/>
        <v>0</v>
      </c>
      <c r="M30" s="51">
        <f t="shared" si="3"/>
        <v>0</v>
      </c>
    </row>
    <row r="31" spans="1:13" ht="33" customHeight="1" thickTop="1" thickBot="1" x14ac:dyDescent="0.3">
      <c r="A31" s="116">
        <v>25</v>
      </c>
      <c r="B31" s="94" t="s">
        <v>58</v>
      </c>
      <c r="C31" s="92" t="s">
        <v>105</v>
      </c>
      <c r="D31" s="41"/>
      <c r="E31" s="41"/>
      <c r="F31" s="117">
        <f t="shared" si="0"/>
        <v>0</v>
      </c>
      <c r="G31" s="41"/>
      <c r="H31" s="116">
        <f t="shared" si="1"/>
        <v>0</v>
      </c>
      <c r="I31" s="47"/>
      <c r="J31" s="128">
        <f t="shared" si="2"/>
        <v>0</v>
      </c>
      <c r="K31" s="47"/>
      <c r="L31" s="116">
        <f t="shared" si="4"/>
        <v>0</v>
      </c>
      <c r="M31" s="51">
        <f t="shared" si="3"/>
        <v>0</v>
      </c>
    </row>
    <row r="32" spans="1:13" ht="33" customHeight="1" thickTop="1" thickBot="1" x14ac:dyDescent="0.3">
      <c r="A32" s="116">
        <v>26</v>
      </c>
      <c r="B32" s="94" t="s">
        <v>58</v>
      </c>
      <c r="C32" s="92" t="s">
        <v>106</v>
      </c>
      <c r="D32" s="41"/>
      <c r="E32" s="41"/>
      <c r="F32" s="117">
        <f t="shared" si="0"/>
        <v>0</v>
      </c>
      <c r="G32" s="41"/>
      <c r="H32" s="116">
        <f t="shared" si="1"/>
        <v>0</v>
      </c>
      <c r="I32" s="47"/>
      <c r="J32" s="128">
        <f t="shared" si="2"/>
        <v>0</v>
      </c>
      <c r="K32" s="47"/>
      <c r="L32" s="116">
        <f t="shared" si="4"/>
        <v>0</v>
      </c>
      <c r="M32" s="51">
        <f t="shared" si="3"/>
        <v>0</v>
      </c>
    </row>
    <row r="33" spans="1:13" ht="33" customHeight="1" thickTop="1" thickBot="1" x14ac:dyDescent="0.3">
      <c r="A33" s="116">
        <v>27</v>
      </c>
      <c r="B33" s="94" t="s">
        <v>58</v>
      </c>
      <c r="C33" s="92" t="s">
        <v>107</v>
      </c>
      <c r="D33" s="41"/>
      <c r="E33" s="41"/>
      <c r="F33" s="117">
        <f t="shared" si="0"/>
        <v>0</v>
      </c>
      <c r="G33" s="41"/>
      <c r="H33" s="116">
        <f t="shared" si="1"/>
        <v>0</v>
      </c>
      <c r="I33" s="47"/>
      <c r="J33" s="128">
        <f t="shared" si="2"/>
        <v>0</v>
      </c>
      <c r="K33" s="47"/>
      <c r="L33" s="116">
        <f t="shared" si="4"/>
        <v>0</v>
      </c>
      <c r="M33" s="51">
        <f t="shared" si="3"/>
        <v>0</v>
      </c>
    </row>
    <row r="34" spans="1:13" ht="33" customHeight="1" thickTop="1" thickBot="1" x14ac:dyDescent="0.3">
      <c r="A34" s="116">
        <v>28</v>
      </c>
      <c r="B34" s="94" t="s">
        <v>58</v>
      </c>
      <c r="C34" s="92" t="s">
        <v>108</v>
      </c>
      <c r="D34" s="41"/>
      <c r="E34" s="41"/>
      <c r="F34" s="117">
        <f t="shared" si="0"/>
        <v>0</v>
      </c>
      <c r="G34" s="41"/>
      <c r="H34" s="116">
        <f t="shared" si="1"/>
        <v>0</v>
      </c>
      <c r="I34" s="47"/>
      <c r="J34" s="128">
        <f t="shared" si="2"/>
        <v>0</v>
      </c>
      <c r="K34" s="47"/>
      <c r="L34" s="116">
        <f t="shared" si="4"/>
        <v>0</v>
      </c>
      <c r="M34" s="51">
        <f t="shared" si="3"/>
        <v>0</v>
      </c>
    </row>
    <row r="35" spans="1:13" ht="33" customHeight="1" thickTop="1" thickBot="1" x14ac:dyDescent="0.3">
      <c r="A35" s="116">
        <v>29</v>
      </c>
      <c r="B35" s="94" t="s">
        <v>58</v>
      </c>
      <c r="C35" s="92" t="s">
        <v>109</v>
      </c>
      <c r="D35" s="41"/>
      <c r="E35" s="41"/>
      <c r="F35" s="117">
        <f t="shared" si="0"/>
        <v>0</v>
      </c>
      <c r="G35" s="41"/>
      <c r="H35" s="116">
        <f t="shared" si="1"/>
        <v>0</v>
      </c>
      <c r="I35" s="47"/>
      <c r="J35" s="128">
        <f t="shared" si="2"/>
        <v>0</v>
      </c>
      <c r="K35" s="47"/>
      <c r="L35" s="116">
        <f t="shared" si="4"/>
        <v>0</v>
      </c>
      <c r="M35" s="51">
        <f t="shared" si="3"/>
        <v>0</v>
      </c>
    </row>
    <row r="36" spans="1:13" ht="33" customHeight="1" thickTop="1" thickBot="1" x14ac:dyDescent="0.3">
      <c r="A36" s="116">
        <v>30</v>
      </c>
      <c r="B36" s="94" t="s">
        <v>58</v>
      </c>
      <c r="C36" s="92" t="s">
        <v>110</v>
      </c>
      <c r="D36" s="41">
        <v>1</v>
      </c>
      <c r="E36" s="41"/>
      <c r="F36" s="117">
        <f t="shared" si="0"/>
        <v>1</v>
      </c>
      <c r="G36" s="41"/>
      <c r="H36" s="116">
        <f t="shared" si="1"/>
        <v>0</v>
      </c>
      <c r="I36" s="47"/>
      <c r="J36" s="128">
        <f t="shared" si="2"/>
        <v>0</v>
      </c>
      <c r="K36" s="47"/>
      <c r="L36" s="116">
        <f t="shared" si="4"/>
        <v>0</v>
      </c>
      <c r="M36" s="51">
        <f t="shared" si="3"/>
        <v>1</v>
      </c>
    </row>
    <row r="37" spans="1:13" ht="33" customHeight="1" thickTop="1" thickBot="1" x14ac:dyDescent="0.3">
      <c r="A37" s="116">
        <v>31</v>
      </c>
      <c r="B37" s="94" t="s">
        <v>58</v>
      </c>
      <c r="C37" s="92" t="s">
        <v>111</v>
      </c>
      <c r="D37" s="41"/>
      <c r="E37" s="41"/>
      <c r="F37" s="117">
        <f t="shared" si="0"/>
        <v>0</v>
      </c>
      <c r="G37" s="41"/>
      <c r="H37" s="116">
        <f t="shared" si="1"/>
        <v>0</v>
      </c>
      <c r="I37" s="47"/>
      <c r="J37" s="128">
        <f t="shared" si="2"/>
        <v>0</v>
      </c>
      <c r="K37" s="47"/>
      <c r="L37" s="116">
        <f t="shared" si="4"/>
        <v>0</v>
      </c>
      <c r="M37" s="51">
        <f t="shared" si="3"/>
        <v>0</v>
      </c>
    </row>
    <row r="38" spans="1:13" ht="33" customHeight="1" thickTop="1" thickBot="1" x14ac:dyDescent="0.3">
      <c r="A38" s="116">
        <v>32</v>
      </c>
      <c r="B38" s="94" t="s">
        <v>58</v>
      </c>
      <c r="C38" s="92" t="s">
        <v>112</v>
      </c>
      <c r="D38" s="41"/>
      <c r="E38" s="41"/>
      <c r="F38" s="117">
        <f t="shared" si="0"/>
        <v>0</v>
      </c>
      <c r="G38" s="41"/>
      <c r="H38" s="116">
        <f t="shared" si="1"/>
        <v>0</v>
      </c>
      <c r="I38" s="47"/>
      <c r="J38" s="128">
        <f t="shared" si="2"/>
        <v>0</v>
      </c>
      <c r="K38" s="47"/>
      <c r="L38" s="116">
        <f t="shared" si="4"/>
        <v>0</v>
      </c>
      <c r="M38" s="51">
        <f t="shared" si="3"/>
        <v>0</v>
      </c>
    </row>
    <row r="39" spans="1:13" ht="33" customHeight="1" thickTop="1" thickBot="1" x14ac:dyDescent="0.3">
      <c r="A39" s="116">
        <v>33</v>
      </c>
      <c r="B39" s="94" t="s">
        <v>58</v>
      </c>
      <c r="C39" s="92" t="s">
        <v>113</v>
      </c>
      <c r="D39" s="41"/>
      <c r="E39" s="41"/>
      <c r="F39" s="117">
        <f t="shared" ref="F39:F70" si="5">SUM(D39:E39)</f>
        <v>0</v>
      </c>
      <c r="G39" s="41"/>
      <c r="H39" s="116">
        <f t="shared" ref="H39:H70" si="6">SUM(G39:G39)</f>
        <v>0</v>
      </c>
      <c r="I39" s="47"/>
      <c r="J39" s="128">
        <f t="shared" ref="J39:J70" si="7">SUM(I39:I39)</f>
        <v>0</v>
      </c>
      <c r="K39" s="47"/>
      <c r="L39" s="116">
        <f t="shared" si="4"/>
        <v>0</v>
      </c>
      <c r="M39" s="51">
        <f t="shared" ref="M39:M70" si="8">F39+H39+J39+L39</f>
        <v>0</v>
      </c>
    </row>
    <row r="40" spans="1:13" ht="33" customHeight="1" thickTop="1" thickBot="1" x14ac:dyDescent="0.3">
      <c r="A40" s="116">
        <v>34</v>
      </c>
      <c r="B40" s="94" t="s">
        <v>58</v>
      </c>
      <c r="C40" s="92" t="s">
        <v>114</v>
      </c>
      <c r="D40" s="41"/>
      <c r="E40" s="41"/>
      <c r="F40" s="117">
        <f t="shared" si="5"/>
        <v>0</v>
      </c>
      <c r="G40" s="41"/>
      <c r="H40" s="116">
        <f t="shared" si="6"/>
        <v>0</v>
      </c>
      <c r="I40" s="47"/>
      <c r="J40" s="128">
        <f t="shared" si="7"/>
        <v>0</v>
      </c>
      <c r="K40" s="47"/>
      <c r="L40" s="116">
        <f t="shared" si="4"/>
        <v>0</v>
      </c>
      <c r="M40" s="51">
        <f t="shared" si="8"/>
        <v>0</v>
      </c>
    </row>
    <row r="41" spans="1:13" ht="33" customHeight="1" thickTop="1" thickBot="1" x14ac:dyDescent="0.3">
      <c r="A41" s="116">
        <v>35</v>
      </c>
      <c r="B41" s="94" t="s">
        <v>58</v>
      </c>
      <c r="C41" s="92" t="s">
        <v>115</v>
      </c>
      <c r="D41" s="41"/>
      <c r="E41" s="41"/>
      <c r="F41" s="117">
        <f t="shared" si="5"/>
        <v>0</v>
      </c>
      <c r="G41" s="41"/>
      <c r="H41" s="116">
        <f t="shared" si="6"/>
        <v>0</v>
      </c>
      <c r="I41" s="47"/>
      <c r="J41" s="128">
        <f t="shared" si="7"/>
        <v>0</v>
      </c>
      <c r="K41" s="47"/>
      <c r="L41" s="116">
        <f t="shared" si="4"/>
        <v>0</v>
      </c>
      <c r="M41" s="51">
        <f t="shared" si="8"/>
        <v>0</v>
      </c>
    </row>
    <row r="42" spans="1:13" ht="33" customHeight="1" thickTop="1" thickBot="1" x14ac:dyDescent="0.3">
      <c r="A42" s="116">
        <v>36</v>
      </c>
      <c r="B42" s="94" t="s">
        <v>58</v>
      </c>
      <c r="C42" s="92" t="s">
        <v>116</v>
      </c>
      <c r="D42" s="41"/>
      <c r="E42" s="41"/>
      <c r="F42" s="117">
        <f t="shared" si="5"/>
        <v>0</v>
      </c>
      <c r="G42" s="41"/>
      <c r="H42" s="116">
        <f t="shared" si="6"/>
        <v>0</v>
      </c>
      <c r="I42" s="47"/>
      <c r="J42" s="128">
        <f t="shared" si="7"/>
        <v>0</v>
      </c>
      <c r="K42" s="47"/>
      <c r="L42" s="116">
        <f t="shared" si="4"/>
        <v>0</v>
      </c>
      <c r="M42" s="51">
        <f t="shared" si="8"/>
        <v>0</v>
      </c>
    </row>
    <row r="43" spans="1:13" ht="33" customHeight="1" thickTop="1" thickBot="1" x14ac:dyDescent="0.3">
      <c r="A43" s="116">
        <v>37</v>
      </c>
      <c r="B43" s="94" t="s">
        <v>58</v>
      </c>
      <c r="C43" s="92" t="s">
        <v>117</v>
      </c>
      <c r="D43" s="41"/>
      <c r="E43" s="41"/>
      <c r="F43" s="117">
        <f t="shared" si="5"/>
        <v>0</v>
      </c>
      <c r="G43" s="41"/>
      <c r="H43" s="116">
        <f t="shared" si="6"/>
        <v>0</v>
      </c>
      <c r="I43" s="47"/>
      <c r="J43" s="128">
        <f t="shared" si="7"/>
        <v>0</v>
      </c>
      <c r="K43" s="47"/>
      <c r="L43" s="116">
        <f t="shared" si="4"/>
        <v>0</v>
      </c>
      <c r="M43" s="51">
        <f t="shared" si="8"/>
        <v>0</v>
      </c>
    </row>
    <row r="44" spans="1:13" ht="33" customHeight="1" thickTop="1" thickBot="1" x14ac:dyDescent="0.3">
      <c r="A44" s="116">
        <v>38</v>
      </c>
      <c r="B44" s="94" t="s">
        <v>57</v>
      </c>
      <c r="C44" s="92" t="s">
        <v>118</v>
      </c>
      <c r="D44" s="41"/>
      <c r="E44" s="41"/>
      <c r="F44" s="117">
        <f t="shared" si="5"/>
        <v>0</v>
      </c>
      <c r="G44" s="41"/>
      <c r="H44" s="116">
        <f t="shared" si="6"/>
        <v>0</v>
      </c>
      <c r="I44" s="47"/>
      <c r="J44" s="128">
        <f t="shared" si="7"/>
        <v>0</v>
      </c>
      <c r="K44" s="47"/>
      <c r="L44" s="116">
        <f t="shared" si="4"/>
        <v>0</v>
      </c>
      <c r="M44" s="51">
        <f t="shared" si="8"/>
        <v>0</v>
      </c>
    </row>
    <row r="45" spans="1:13" ht="33" customHeight="1" thickTop="1" thickBot="1" x14ac:dyDescent="0.3">
      <c r="A45" s="116">
        <v>39</v>
      </c>
      <c r="B45" s="94" t="s">
        <v>61</v>
      </c>
      <c r="C45" s="92" t="s">
        <v>119</v>
      </c>
      <c r="D45" s="41"/>
      <c r="E45" s="41"/>
      <c r="F45" s="117">
        <f t="shared" si="5"/>
        <v>0</v>
      </c>
      <c r="G45" s="41"/>
      <c r="H45" s="116">
        <f t="shared" si="6"/>
        <v>0</v>
      </c>
      <c r="I45" s="47">
        <v>26</v>
      </c>
      <c r="J45" s="128">
        <f t="shared" si="7"/>
        <v>26</v>
      </c>
      <c r="K45" s="47"/>
      <c r="L45" s="116">
        <f t="shared" si="4"/>
        <v>0</v>
      </c>
      <c r="M45" s="51">
        <f t="shared" si="8"/>
        <v>26</v>
      </c>
    </row>
    <row r="46" spans="1:13" ht="33" customHeight="1" thickTop="1" thickBot="1" x14ac:dyDescent="0.3">
      <c r="A46" s="116">
        <v>40</v>
      </c>
      <c r="B46" s="94" t="s">
        <v>61</v>
      </c>
      <c r="C46" s="92" t="s">
        <v>120</v>
      </c>
      <c r="D46" s="41"/>
      <c r="E46" s="41"/>
      <c r="F46" s="117">
        <f t="shared" si="5"/>
        <v>0</v>
      </c>
      <c r="G46" s="41"/>
      <c r="H46" s="116">
        <f t="shared" si="6"/>
        <v>0</v>
      </c>
      <c r="I46" s="47"/>
      <c r="J46" s="128">
        <f t="shared" si="7"/>
        <v>0</v>
      </c>
      <c r="K46" s="47"/>
      <c r="L46" s="116">
        <f t="shared" si="4"/>
        <v>0</v>
      </c>
      <c r="M46" s="51">
        <f t="shared" si="8"/>
        <v>0</v>
      </c>
    </row>
    <row r="47" spans="1:13" ht="33" customHeight="1" thickTop="1" thickBot="1" x14ac:dyDescent="0.3">
      <c r="A47" s="116">
        <v>41</v>
      </c>
      <c r="B47" s="94" t="s">
        <v>61</v>
      </c>
      <c r="C47" s="92" t="s">
        <v>121</v>
      </c>
      <c r="D47" s="41"/>
      <c r="E47" s="41"/>
      <c r="F47" s="117">
        <f t="shared" si="5"/>
        <v>0</v>
      </c>
      <c r="G47" s="41"/>
      <c r="H47" s="116">
        <f t="shared" si="6"/>
        <v>0</v>
      </c>
      <c r="I47" s="47"/>
      <c r="J47" s="128">
        <f t="shared" si="7"/>
        <v>0</v>
      </c>
      <c r="K47" s="47"/>
      <c r="L47" s="116">
        <f t="shared" si="4"/>
        <v>0</v>
      </c>
      <c r="M47" s="51">
        <f t="shared" si="8"/>
        <v>0</v>
      </c>
    </row>
    <row r="48" spans="1:13" ht="33" customHeight="1" thickTop="1" thickBot="1" x14ac:dyDescent="0.3">
      <c r="A48" s="116">
        <v>42</v>
      </c>
      <c r="B48" s="94" t="s">
        <v>61</v>
      </c>
      <c r="C48" s="92" t="s">
        <v>122</v>
      </c>
      <c r="D48" s="41"/>
      <c r="E48" s="41"/>
      <c r="F48" s="117">
        <f t="shared" si="5"/>
        <v>0</v>
      </c>
      <c r="G48" s="41"/>
      <c r="H48" s="116">
        <f t="shared" si="6"/>
        <v>0</v>
      </c>
      <c r="I48" s="47"/>
      <c r="J48" s="128">
        <f t="shared" si="7"/>
        <v>0</v>
      </c>
      <c r="K48" s="47"/>
      <c r="L48" s="116">
        <f t="shared" si="4"/>
        <v>0</v>
      </c>
      <c r="M48" s="51">
        <f t="shared" si="8"/>
        <v>0</v>
      </c>
    </row>
    <row r="49" spans="1:13" ht="33" customHeight="1" thickTop="1" thickBot="1" x14ac:dyDescent="0.3">
      <c r="A49" s="116">
        <v>43</v>
      </c>
      <c r="B49" s="94" t="s">
        <v>61</v>
      </c>
      <c r="C49" s="92" t="s">
        <v>123</v>
      </c>
      <c r="D49" s="41"/>
      <c r="E49" s="41"/>
      <c r="F49" s="117">
        <f t="shared" si="5"/>
        <v>0</v>
      </c>
      <c r="G49" s="41"/>
      <c r="H49" s="116">
        <f t="shared" si="6"/>
        <v>0</v>
      </c>
      <c r="I49" s="47"/>
      <c r="J49" s="128">
        <f t="shared" si="7"/>
        <v>0</v>
      </c>
      <c r="K49" s="47"/>
      <c r="L49" s="116">
        <f t="shared" si="4"/>
        <v>0</v>
      </c>
      <c r="M49" s="51">
        <f t="shared" si="8"/>
        <v>0</v>
      </c>
    </row>
    <row r="50" spans="1:13" ht="33" customHeight="1" thickTop="1" thickBot="1" x14ac:dyDescent="0.3">
      <c r="A50" s="116">
        <v>44</v>
      </c>
      <c r="B50" s="94" t="s">
        <v>61</v>
      </c>
      <c r="C50" s="92" t="s">
        <v>124</v>
      </c>
      <c r="D50" s="41"/>
      <c r="E50" s="41"/>
      <c r="F50" s="117">
        <f t="shared" si="5"/>
        <v>0</v>
      </c>
      <c r="G50" s="41"/>
      <c r="H50" s="116">
        <f t="shared" si="6"/>
        <v>0</v>
      </c>
      <c r="I50" s="47"/>
      <c r="J50" s="128">
        <f t="shared" si="7"/>
        <v>0</v>
      </c>
      <c r="K50" s="47"/>
      <c r="L50" s="116">
        <f t="shared" si="4"/>
        <v>0</v>
      </c>
      <c r="M50" s="51">
        <f t="shared" si="8"/>
        <v>0</v>
      </c>
    </row>
    <row r="51" spans="1:13" ht="33" customHeight="1" thickTop="1" thickBot="1" x14ac:dyDescent="0.3">
      <c r="A51" s="116">
        <v>45</v>
      </c>
      <c r="B51" s="94" t="s">
        <v>61</v>
      </c>
      <c r="C51" s="92" t="s">
        <v>125</v>
      </c>
      <c r="D51" s="41"/>
      <c r="E51" s="41"/>
      <c r="F51" s="117">
        <f t="shared" si="5"/>
        <v>0</v>
      </c>
      <c r="G51" s="41"/>
      <c r="H51" s="116">
        <f t="shared" si="6"/>
        <v>0</v>
      </c>
      <c r="I51" s="47"/>
      <c r="J51" s="128">
        <f t="shared" si="7"/>
        <v>0</v>
      </c>
      <c r="K51" s="47"/>
      <c r="L51" s="116">
        <f t="shared" si="4"/>
        <v>0</v>
      </c>
      <c r="M51" s="51">
        <f t="shared" si="8"/>
        <v>0</v>
      </c>
    </row>
    <row r="52" spans="1:13" ht="33" customHeight="1" thickTop="1" thickBot="1" x14ac:dyDescent="0.3">
      <c r="A52" s="116">
        <v>46</v>
      </c>
      <c r="B52" s="94" t="s">
        <v>61</v>
      </c>
      <c r="C52" s="92" t="s">
        <v>126</v>
      </c>
      <c r="D52" s="41"/>
      <c r="E52" s="41"/>
      <c r="F52" s="117">
        <f t="shared" si="5"/>
        <v>0</v>
      </c>
      <c r="G52" s="41"/>
      <c r="H52" s="116">
        <f t="shared" si="6"/>
        <v>0</v>
      </c>
      <c r="I52" s="47"/>
      <c r="J52" s="128">
        <f t="shared" si="7"/>
        <v>0</v>
      </c>
      <c r="K52" s="47"/>
      <c r="L52" s="116">
        <f t="shared" si="4"/>
        <v>0</v>
      </c>
      <c r="M52" s="51">
        <f t="shared" si="8"/>
        <v>0</v>
      </c>
    </row>
    <row r="53" spans="1:13" ht="33" customHeight="1" thickTop="1" thickBot="1" x14ac:dyDescent="0.3">
      <c r="A53" s="116">
        <v>47</v>
      </c>
      <c r="B53" s="94" t="s">
        <v>61</v>
      </c>
      <c r="C53" s="92" t="s">
        <v>127</v>
      </c>
      <c r="D53" s="41"/>
      <c r="E53" s="41"/>
      <c r="F53" s="117">
        <f t="shared" si="5"/>
        <v>0</v>
      </c>
      <c r="G53" s="41"/>
      <c r="H53" s="116">
        <f t="shared" si="6"/>
        <v>0</v>
      </c>
      <c r="I53" s="47"/>
      <c r="J53" s="128">
        <f t="shared" si="7"/>
        <v>0</v>
      </c>
      <c r="K53" s="47"/>
      <c r="L53" s="116">
        <f t="shared" si="4"/>
        <v>0</v>
      </c>
      <c r="M53" s="51">
        <f t="shared" si="8"/>
        <v>0</v>
      </c>
    </row>
    <row r="54" spans="1:13" ht="33" customHeight="1" thickTop="1" thickBot="1" x14ac:dyDescent="0.3">
      <c r="A54" s="116">
        <v>48</v>
      </c>
      <c r="B54" s="94" t="s">
        <v>61</v>
      </c>
      <c r="C54" s="92" t="s">
        <v>128</v>
      </c>
      <c r="D54" s="41"/>
      <c r="E54" s="41"/>
      <c r="F54" s="117">
        <f t="shared" si="5"/>
        <v>0</v>
      </c>
      <c r="G54" s="41"/>
      <c r="H54" s="116">
        <f t="shared" si="6"/>
        <v>0</v>
      </c>
      <c r="I54" s="47"/>
      <c r="J54" s="128">
        <f t="shared" si="7"/>
        <v>0</v>
      </c>
      <c r="K54" s="47"/>
      <c r="L54" s="116">
        <f t="shared" si="4"/>
        <v>0</v>
      </c>
      <c r="M54" s="51">
        <f t="shared" si="8"/>
        <v>0</v>
      </c>
    </row>
    <row r="55" spans="1:13" ht="33" customHeight="1" thickTop="1" thickBot="1" x14ac:dyDescent="0.3">
      <c r="A55" s="116">
        <v>49</v>
      </c>
      <c r="B55" s="94" t="s">
        <v>61</v>
      </c>
      <c r="C55" s="92" t="s">
        <v>10</v>
      </c>
      <c r="D55" s="41"/>
      <c r="E55" s="41"/>
      <c r="F55" s="117">
        <f t="shared" si="5"/>
        <v>0</v>
      </c>
      <c r="G55" s="41"/>
      <c r="H55" s="116">
        <f t="shared" si="6"/>
        <v>0</v>
      </c>
      <c r="I55" s="47"/>
      <c r="J55" s="128">
        <f t="shared" si="7"/>
        <v>0</v>
      </c>
      <c r="K55" s="47"/>
      <c r="L55" s="116">
        <f t="shared" si="4"/>
        <v>0</v>
      </c>
      <c r="M55" s="51">
        <f t="shared" si="8"/>
        <v>0</v>
      </c>
    </row>
    <row r="56" spans="1:13" ht="33" customHeight="1" thickTop="1" thickBot="1" x14ac:dyDescent="0.3">
      <c r="A56" s="116">
        <v>50</v>
      </c>
      <c r="B56" s="94" t="s">
        <v>61</v>
      </c>
      <c r="C56" s="92" t="s">
        <v>28</v>
      </c>
      <c r="D56" s="41"/>
      <c r="E56" s="41"/>
      <c r="F56" s="117">
        <f t="shared" si="5"/>
        <v>0</v>
      </c>
      <c r="G56" s="41"/>
      <c r="H56" s="116">
        <f t="shared" si="6"/>
        <v>0</v>
      </c>
      <c r="I56" s="47"/>
      <c r="J56" s="128">
        <f t="shared" si="7"/>
        <v>0</v>
      </c>
      <c r="K56" s="47"/>
      <c r="L56" s="116">
        <f t="shared" si="4"/>
        <v>0</v>
      </c>
      <c r="M56" s="51">
        <f t="shared" si="8"/>
        <v>0</v>
      </c>
    </row>
    <row r="57" spans="1:13" ht="33" customHeight="1" thickTop="1" thickBot="1" x14ac:dyDescent="0.3">
      <c r="A57" s="116">
        <v>51</v>
      </c>
      <c r="B57" s="94" t="s">
        <v>61</v>
      </c>
      <c r="C57" s="92" t="s">
        <v>11</v>
      </c>
      <c r="D57" s="41"/>
      <c r="E57" s="41"/>
      <c r="F57" s="117">
        <f t="shared" si="5"/>
        <v>0</v>
      </c>
      <c r="G57" s="41"/>
      <c r="H57" s="116">
        <f t="shared" si="6"/>
        <v>0</v>
      </c>
      <c r="I57" s="47"/>
      <c r="J57" s="128">
        <f t="shared" si="7"/>
        <v>0</v>
      </c>
      <c r="K57" s="47"/>
      <c r="L57" s="116">
        <f t="shared" si="4"/>
        <v>0</v>
      </c>
      <c r="M57" s="51">
        <f t="shared" si="8"/>
        <v>0</v>
      </c>
    </row>
    <row r="58" spans="1:13" ht="33" customHeight="1" thickTop="1" thickBot="1" x14ac:dyDescent="0.3">
      <c r="A58" s="116">
        <v>52</v>
      </c>
      <c r="B58" s="94" t="s">
        <v>61</v>
      </c>
      <c r="C58" s="92" t="s">
        <v>129</v>
      </c>
      <c r="D58" s="41"/>
      <c r="E58" s="41"/>
      <c r="F58" s="117">
        <f t="shared" si="5"/>
        <v>0</v>
      </c>
      <c r="G58" s="41"/>
      <c r="H58" s="116">
        <f t="shared" si="6"/>
        <v>0</v>
      </c>
      <c r="I58" s="47"/>
      <c r="J58" s="128">
        <f t="shared" si="7"/>
        <v>0</v>
      </c>
      <c r="K58" s="47"/>
      <c r="L58" s="116">
        <f t="shared" si="4"/>
        <v>0</v>
      </c>
      <c r="M58" s="51">
        <f t="shared" si="8"/>
        <v>0</v>
      </c>
    </row>
    <row r="59" spans="1:13" ht="33" customHeight="1" thickTop="1" thickBot="1" x14ac:dyDescent="0.3">
      <c r="A59" s="116">
        <v>53</v>
      </c>
      <c r="B59" s="94" t="s">
        <v>61</v>
      </c>
      <c r="C59" s="92" t="s">
        <v>130</v>
      </c>
      <c r="D59" s="41"/>
      <c r="E59" s="41"/>
      <c r="F59" s="117">
        <f t="shared" si="5"/>
        <v>0</v>
      </c>
      <c r="G59" s="41"/>
      <c r="H59" s="116">
        <f t="shared" si="6"/>
        <v>0</v>
      </c>
      <c r="I59" s="47"/>
      <c r="J59" s="128">
        <f t="shared" si="7"/>
        <v>0</v>
      </c>
      <c r="K59" s="47"/>
      <c r="L59" s="116">
        <f t="shared" si="4"/>
        <v>0</v>
      </c>
      <c r="M59" s="51">
        <f t="shared" si="8"/>
        <v>0</v>
      </c>
    </row>
    <row r="60" spans="1:13" ht="33" customHeight="1" thickTop="1" thickBot="1" x14ac:dyDescent="0.3">
      <c r="A60" s="116">
        <v>54</v>
      </c>
      <c r="B60" s="94" t="s">
        <v>61</v>
      </c>
      <c r="C60" s="92" t="s">
        <v>131</v>
      </c>
      <c r="D60" s="41"/>
      <c r="E60" s="41"/>
      <c r="F60" s="117">
        <f t="shared" si="5"/>
        <v>0</v>
      </c>
      <c r="G60" s="41"/>
      <c r="H60" s="116">
        <f t="shared" si="6"/>
        <v>0</v>
      </c>
      <c r="I60" s="47"/>
      <c r="J60" s="128">
        <f t="shared" si="7"/>
        <v>0</v>
      </c>
      <c r="K60" s="47"/>
      <c r="L60" s="116">
        <f t="shared" si="4"/>
        <v>0</v>
      </c>
      <c r="M60" s="51">
        <f t="shared" si="8"/>
        <v>0</v>
      </c>
    </row>
    <row r="61" spans="1:13" ht="33" customHeight="1" thickTop="1" thickBot="1" x14ac:dyDescent="0.3">
      <c r="A61" s="116">
        <v>55</v>
      </c>
      <c r="B61" s="94" t="s">
        <v>61</v>
      </c>
      <c r="C61" s="92" t="s">
        <v>132</v>
      </c>
      <c r="D61" s="41"/>
      <c r="E61" s="41"/>
      <c r="F61" s="117">
        <f t="shared" si="5"/>
        <v>0</v>
      </c>
      <c r="G61" s="41"/>
      <c r="H61" s="116">
        <f t="shared" si="6"/>
        <v>0</v>
      </c>
      <c r="I61" s="47"/>
      <c r="J61" s="128">
        <f t="shared" si="7"/>
        <v>0</v>
      </c>
      <c r="K61" s="47"/>
      <c r="L61" s="116">
        <f t="shared" si="4"/>
        <v>0</v>
      </c>
      <c r="M61" s="51">
        <f t="shared" si="8"/>
        <v>0</v>
      </c>
    </row>
    <row r="62" spans="1:13" ht="33" customHeight="1" thickTop="1" thickBot="1" x14ac:dyDescent="0.3">
      <c r="A62" s="116">
        <v>56</v>
      </c>
      <c r="B62" s="94" t="s">
        <v>61</v>
      </c>
      <c r="C62" s="92" t="s">
        <v>133</v>
      </c>
      <c r="D62" s="41"/>
      <c r="E62" s="41"/>
      <c r="F62" s="117">
        <f t="shared" si="5"/>
        <v>0</v>
      </c>
      <c r="G62" s="41"/>
      <c r="H62" s="116">
        <f t="shared" si="6"/>
        <v>0</v>
      </c>
      <c r="I62" s="47"/>
      <c r="J62" s="128">
        <f t="shared" si="7"/>
        <v>0</v>
      </c>
      <c r="K62" s="47"/>
      <c r="L62" s="116">
        <f t="shared" si="4"/>
        <v>0</v>
      </c>
      <c r="M62" s="51">
        <f t="shared" si="8"/>
        <v>0</v>
      </c>
    </row>
    <row r="63" spans="1:13" ht="33" customHeight="1" thickTop="1" thickBot="1" x14ac:dyDescent="0.3">
      <c r="A63" s="116">
        <v>57</v>
      </c>
      <c r="B63" s="94" t="s">
        <v>59</v>
      </c>
      <c r="C63" s="92" t="s">
        <v>134</v>
      </c>
      <c r="D63" s="41"/>
      <c r="E63" s="41"/>
      <c r="F63" s="117">
        <f t="shared" si="5"/>
        <v>0</v>
      </c>
      <c r="G63" s="41"/>
      <c r="H63" s="116">
        <f t="shared" si="6"/>
        <v>0</v>
      </c>
      <c r="I63" s="47"/>
      <c r="J63" s="128">
        <f t="shared" si="7"/>
        <v>0</v>
      </c>
      <c r="K63" s="47"/>
      <c r="L63" s="116">
        <f t="shared" si="4"/>
        <v>0</v>
      </c>
      <c r="M63" s="51">
        <f t="shared" si="8"/>
        <v>0</v>
      </c>
    </row>
    <row r="64" spans="1:13" ht="33" customHeight="1" thickTop="1" thickBot="1" x14ac:dyDescent="0.3">
      <c r="A64" s="116">
        <v>58</v>
      </c>
      <c r="B64" s="94" t="s">
        <v>61</v>
      </c>
      <c r="C64" s="92" t="s">
        <v>36</v>
      </c>
      <c r="D64" s="41"/>
      <c r="E64" s="41"/>
      <c r="F64" s="117">
        <f t="shared" si="5"/>
        <v>0</v>
      </c>
      <c r="G64" s="41"/>
      <c r="H64" s="116">
        <f t="shared" si="6"/>
        <v>0</v>
      </c>
      <c r="I64" s="47"/>
      <c r="J64" s="128">
        <f t="shared" si="7"/>
        <v>0</v>
      </c>
      <c r="K64" s="47"/>
      <c r="L64" s="116">
        <f t="shared" si="4"/>
        <v>0</v>
      </c>
      <c r="M64" s="51">
        <f t="shared" si="8"/>
        <v>0</v>
      </c>
    </row>
    <row r="65" spans="1:13" ht="33" customHeight="1" thickTop="1" thickBot="1" x14ac:dyDescent="0.3">
      <c r="A65" s="116">
        <v>59</v>
      </c>
      <c r="B65" s="94" t="s">
        <v>61</v>
      </c>
      <c r="C65" s="92" t="s">
        <v>135</v>
      </c>
      <c r="D65" s="41"/>
      <c r="E65" s="41"/>
      <c r="F65" s="117">
        <f t="shared" si="5"/>
        <v>0</v>
      </c>
      <c r="G65" s="41"/>
      <c r="H65" s="116">
        <f t="shared" si="6"/>
        <v>0</v>
      </c>
      <c r="I65" s="47"/>
      <c r="J65" s="128">
        <f t="shared" si="7"/>
        <v>0</v>
      </c>
      <c r="K65" s="47"/>
      <c r="L65" s="116">
        <f t="shared" si="4"/>
        <v>0</v>
      </c>
      <c r="M65" s="51">
        <f t="shared" si="8"/>
        <v>0</v>
      </c>
    </row>
    <row r="66" spans="1:13" ht="33" customHeight="1" thickTop="1" thickBot="1" x14ac:dyDescent="0.3">
      <c r="A66" s="116">
        <v>60</v>
      </c>
      <c r="B66" s="94" t="s">
        <v>61</v>
      </c>
      <c r="C66" s="92" t="s">
        <v>136</v>
      </c>
      <c r="D66" s="41"/>
      <c r="E66" s="41"/>
      <c r="F66" s="117">
        <f t="shared" si="5"/>
        <v>0</v>
      </c>
      <c r="G66" s="41">
        <v>1</v>
      </c>
      <c r="H66" s="116">
        <f t="shared" si="6"/>
        <v>1</v>
      </c>
      <c r="I66" s="47"/>
      <c r="J66" s="128">
        <f t="shared" si="7"/>
        <v>0</v>
      </c>
      <c r="K66" s="47"/>
      <c r="L66" s="116">
        <f t="shared" si="4"/>
        <v>0</v>
      </c>
      <c r="M66" s="51">
        <f t="shared" si="8"/>
        <v>1</v>
      </c>
    </row>
    <row r="67" spans="1:13" ht="33" customHeight="1" thickTop="1" thickBot="1" x14ac:dyDescent="0.3">
      <c r="A67" s="116">
        <v>61</v>
      </c>
      <c r="B67" s="94" t="s">
        <v>61</v>
      </c>
      <c r="C67" s="92" t="s">
        <v>137</v>
      </c>
      <c r="D67" s="41"/>
      <c r="E67" s="41"/>
      <c r="F67" s="117">
        <f t="shared" si="5"/>
        <v>0</v>
      </c>
      <c r="G67" s="41"/>
      <c r="H67" s="116">
        <f t="shared" si="6"/>
        <v>0</v>
      </c>
      <c r="I67" s="47"/>
      <c r="J67" s="128">
        <f t="shared" si="7"/>
        <v>0</v>
      </c>
      <c r="K67" s="47"/>
      <c r="L67" s="116">
        <f t="shared" si="4"/>
        <v>0</v>
      </c>
      <c r="M67" s="51">
        <f t="shared" si="8"/>
        <v>0</v>
      </c>
    </row>
    <row r="68" spans="1:13" ht="33" customHeight="1" thickTop="1" thickBot="1" x14ac:dyDescent="0.3">
      <c r="A68" s="116">
        <v>62</v>
      </c>
      <c r="B68" s="94" t="s">
        <v>61</v>
      </c>
      <c r="C68" s="92" t="s">
        <v>138</v>
      </c>
      <c r="D68" s="41"/>
      <c r="E68" s="41"/>
      <c r="F68" s="117">
        <f t="shared" si="5"/>
        <v>0</v>
      </c>
      <c r="G68" s="41"/>
      <c r="H68" s="116">
        <f t="shared" si="6"/>
        <v>0</v>
      </c>
      <c r="I68" s="47"/>
      <c r="J68" s="128">
        <f t="shared" si="7"/>
        <v>0</v>
      </c>
      <c r="K68" s="47"/>
      <c r="L68" s="116">
        <f t="shared" si="4"/>
        <v>0</v>
      </c>
      <c r="M68" s="51">
        <f t="shared" si="8"/>
        <v>0</v>
      </c>
    </row>
    <row r="69" spans="1:13" ht="33" customHeight="1" thickTop="1" thickBot="1" x14ac:dyDescent="0.3">
      <c r="A69" s="116">
        <v>63</v>
      </c>
      <c r="B69" s="94" t="s">
        <v>61</v>
      </c>
      <c r="C69" s="92" t="s">
        <v>139</v>
      </c>
      <c r="D69" s="41"/>
      <c r="E69" s="41"/>
      <c r="F69" s="117">
        <f t="shared" si="5"/>
        <v>0</v>
      </c>
      <c r="G69" s="41">
        <v>1</v>
      </c>
      <c r="H69" s="116">
        <f t="shared" si="6"/>
        <v>1</v>
      </c>
      <c r="I69" s="47"/>
      <c r="J69" s="128">
        <f t="shared" si="7"/>
        <v>0</v>
      </c>
      <c r="K69" s="47"/>
      <c r="L69" s="116">
        <f t="shared" si="4"/>
        <v>0</v>
      </c>
      <c r="M69" s="51">
        <f t="shared" si="8"/>
        <v>1</v>
      </c>
    </row>
    <row r="70" spans="1:13" ht="33" customHeight="1" thickTop="1" thickBot="1" x14ac:dyDescent="0.3">
      <c r="A70" s="116">
        <v>64</v>
      </c>
      <c r="B70" s="94" t="s">
        <v>61</v>
      </c>
      <c r="C70" s="92" t="s">
        <v>140</v>
      </c>
      <c r="D70" s="41"/>
      <c r="E70" s="41"/>
      <c r="F70" s="117">
        <f t="shared" si="5"/>
        <v>0</v>
      </c>
      <c r="G70" s="41"/>
      <c r="H70" s="116">
        <f t="shared" si="6"/>
        <v>0</v>
      </c>
      <c r="I70" s="47"/>
      <c r="J70" s="128">
        <f t="shared" si="7"/>
        <v>0</v>
      </c>
      <c r="K70" s="47"/>
      <c r="L70" s="116">
        <f t="shared" si="4"/>
        <v>0</v>
      </c>
      <c r="M70" s="51">
        <f t="shared" si="8"/>
        <v>0</v>
      </c>
    </row>
    <row r="71" spans="1:13" ht="33" customHeight="1" thickTop="1" thickBot="1" x14ac:dyDescent="0.3">
      <c r="A71" s="116">
        <v>65</v>
      </c>
      <c r="B71" s="94" t="s">
        <v>61</v>
      </c>
      <c r="C71" s="92" t="s">
        <v>141</v>
      </c>
      <c r="D71" s="41"/>
      <c r="E71" s="41"/>
      <c r="F71" s="117">
        <f t="shared" ref="F71:F102" si="9">SUM(D71:E71)</f>
        <v>0</v>
      </c>
      <c r="G71" s="41"/>
      <c r="H71" s="116">
        <f t="shared" ref="H71:H102" si="10">SUM(G71:G71)</f>
        <v>0</v>
      </c>
      <c r="I71" s="47"/>
      <c r="J71" s="128">
        <f t="shared" ref="J71:J102" si="11">SUM(I71:I71)</f>
        <v>0</v>
      </c>
      <c r="K71" s="47"/>
      <c r="L71" s="116">
        <f t="shared" si="4"/>
        <v>0</v>
      </c>
      <c r="M71" s="51">
        <f t="shared" ref="M71:M102" si="12">F71+H71+J71+L71</f>
        <v>0</v>
      </c>
    </row>
    <row r="72" spans="1:13" ht="33" customHeight="1" thickTop="1" thickBot="1" x14ac:dyDescent="0.3">
      <c r="A72" s="116">
        <v>66</v>
      </c>
      <c r="B72" s="94" t="s">
        <v>59</v>
      </c>
      <c r="C72" s="92" t="s">
        <v>142</v>
      </c>
      <c r="D72" s="41"/>
      <c r="E72" s="41"/>
      <c r="F72" s="117">
        <f t="shared" si="9"/>
        <v>0</v>
      </c>
      <c r="G72" s="41">
        <v>1</v>
      </c>
      <c r="H72" s="116">
        <f t="shared" si="10"/>
        <v>1</v>
      </c>
      <c r="I72" s="47"/>
      <c r="J72" s="128">
        <f t="shared" si="11"/>
        <v>0</v>
      </c>
      <c r="K72" s="47"/>
      <c r="L72" s="116">
        <f t="shared" ref="L72:L135" si="13">SUM(K72:K72)</f>
        <v>0</v>
      </c>
      <c r="M72" s="51">
        <f t="shared" si="12"/>
        <v>1</v>
      </c>
    </row>
    <row r="73" spans="1:13" ht="33" customHeight="1" thickTop="1" thickBot="1" x14ac:dyDescent="0.3">
      <c r="A73" s="116">
        <v>67</v>
      </c>
      <c r="B73" s="94" t="s">
        <v>61</v>
      </c>
      <c r="C73" s="92" t="s">
        <v>143</v>
      </c>
      <c r="D73" s="41"/>
      <c r="E73" s="41"/>
      <c r="F73" s="117">
        <f t="shared" si="9"/>
        <v>0</v>
      </c>
      <c r="G73" s="41"/>
      <c r="H73" s="116">
        <f t="shared" si="10"/>
        <v>0</v>
      </c>
      <c r="I73" s="47"/>
      <c r="J73" s="128">
        <f t="shared" si="11"/>
        <v>0</v>
      </c>
      <c r="K73" s="47"/>
      <c r="L73" s="116">
        <f t="shared" si="13"/>
        <v>0</v>
      </c>
      <c r="M73" s="51">
        <f t="shared" si="12"/>
        <v>0</v>
      </c>
    </row>
    <row r="74" spans="1:13" ht="33" customHeight="1" thickTop="1" thickBot="1" x14ac:dyDescent="0.3">
      <c r="A74" s="116">
        <v>68</v>
      </c>
      <c r="B74" s="94" t="s">
        <v>61</v>
      </c>
      <c r="C74" s="92" t="s">
        <v>144</v>
      </c>
      <c r="D74" s="41"/>
      <c r="E74" s="41"/>
      <c r="F74" s="117">
        <f t="shared" si="9"/>
        <v>0</v>
      </c>
      <c r="G74" s="41"/>
      <c r="H74" s="116">
        <f t="shared" si="10"/>
        <v>0</v>
      </c>
      <c r="I74" s="47"/>
      <c r="J74" s="128">
        <f t="shared" si="11"/>
        <v>0</v>
      </c>
      <c r="K74" s="47"/>
      <c r="L74" s="116">
        <f t="shared" si="13"/>
        <v>0</v>
      </c>
      <c r="M74" s="51">
        <f t="shared" si="12"/>
        <v>0</v>
      </c>
    </row>
    <row r="75" spans="1:13" ht="33" customHeight="1" thickTop="1" thickBot="1" x14ac:dyDescent="0.3">
      <c r="A75" s="116">
        <v>69</v>
      </c>
      <c r="B75" s="94" t="s">
        <v>61</v>
      </c>
      <c r="C75" s="92" t="s">
        <v>145</v>
      </c>
      <c r="D75" s="41"/>
      <c r="E75" s="41"/>
      <c r="F75" s="117">
        <f t="shared" si="9"/>
        <v>0</v>
      </c>
      <c r="G75" s="41"/>
      <c r="H75" s="116">
        <f t="shared" si="10"/>
        <v>0</v>
      </c>
      <c r="I75" s="47"/>
      <c r="J75" s="128">
        <f t="shared" si="11"/>
        <v>0</v>
      </c>
      <c r="K75" s="47"/>
      <c r="L75" s="116">
        <f t="shared" si="13"/>
        <v>0</v>
      </c>
      <c r="M75" s="51">
        <f t="shared" si="12"/>
        <v>0</v>
      </c>
    </row>
    <row r="76" spans="1:13" ht="33" customHeight="1" thickTop="1" thickBot="1" x14ac:dyDescent="0.3">
      <c r="A76" s="116">
        <v>70</v>
      </c>
      <c r="B76" s="94" t="s">
        <v>61</v>
      </c>
      <c r="C76" s="92" t="s">
        <v>146</v>
      </c>
      <c r="D76" s="41"/>
      <c r="E76" s="41"/>
      <c r="F76" s="117">
        <f t="shared" si="9"/>
        <v>0</v>
      </c>
      <c r="G76" s="41"/>
      <c r="H76" s="116">
        <f t="shared" si="10"/>
        <v>0</v>
      </c>
      <c r="I76" s="47"/>
      <c r="J76" s="128">
        <f t="shared" si="11"/>
        <v>0</v>
      </c>
      <c r="K76" s="47"/>
      <c r="L76" s="116">
        <f t="shared" si="13"/>
        <v>0</v>
      </c>
      <c r="M76" s="51">
        <f t="shared" si="12"/>
        <v>0</v>
      </c>
    </row>
    <row r="77" spans="1:13" ht="33" customHeight="1" thickTop="1" thickBot="1" x14ac:dyDescent="0.3">
      <c r="A77" s="116">
        <v>71</v>
      </c>
      <c r="B77" s="94" t="s">
        <v>61</v>
      </c>
      <c r="C77" s="92" t="s">
        <v>37</v>
      </c>
      <c r="D77" s="41"/>
      <c r="E77" s="41"/>
      <c r="F77" s="117">
        <f t="shared" si="9"/>
        <v>0</v>
      </c>
      <c r="G77" s="41"/>
      <c r="H77" s="116">
        <f t="shared" si="10"/>
        <v>0</v>
      </c>
      <c r="I77" s="47"/>
      <c r="J77" s="128">
        <f t="shared" si="11"/>
        <v>0</v>
      </c>
      <c r="K77" s="47"/>
      <c r="L77" s="116">
        <f t="shared" si="13"/>
        <v>0</v>
      </c>
      <c r="M77" s="51">
        <f t="shared" si="12"/>
        <v>0</v>
      </c>
    </row>
    <row r="78" spans="1:13" ht="33" customHeight="1" thickTop="1" thickBot="1" x14ac:dyDescent="0.3">
      <c r="A78" s="116">
        <v>72</v>
      </c>
      <c r="B78" s="94" t="s">
        <v>53</v>
      </c>
      <c r="C78" s="92" t="s">
        <v>147</v>
      </c>
      <c r="D78" s="41"/>
      <c r="E78" s="41"/>
      <c r="F78" s="117">
        <f t="shared" si="9"/>
        <v>0</v>
      </c>
      <c r="G78" s="41"/>
      <c r="H78" s="116">
        <f t="shared" si="10"/>
        <v>0</v>
      </c>
      <c r="I78" s="47"/>
      <c r="J78" s="128">
        <f t="shared" si="11"/>
        <v>0</v>
      </c>
      <c r="K78" s="47"/>
      <c r="L78" s="116">
        <f t="shared" si="13"/>
        <v>0</v>
      </c>
      <c r="M78" s="51">
        <f t="shared" si="12"/>
        <v>0</v>
      </c>
    </row>
    <row r="79" spans="1:13" ht="33" customHeight="1" thickTop="1" thickBot="1" x14ac:dyDescent="0.3">
      <c r="A79" s="116">
        <v>73</v>
      </c>
      <c r="B79" s="94" t="s">
        <v>61</v>
      </c>
      <c r="C79" s="92" t="s">
        <v>23</v>
      </c>
      <c r="D79" s="41"/>
      <c r="E79" s="41"/>
      <c r="F79" s="117">
        <f t="shared" si="9"/>
        <v>0</v>
      </c>
      <c r="G79" s="41"/>
      <c r="H79" s="116">
        <f t="shared" si="10"/>
        <v>0</v>
      </c>
      <c r="I79" s="47"/>
      <c r="J79" s="128">
        <f t="shared" si="11"/>
        <v>0</v>
      </c>
      <c r="K79" s="47"/>
      <c r="L79" s="116">
        <f t="shared" si="13"/>
        <v>0</v>
      </c>
      <c r="M79" s="51">
        <f t="shared" si="12"/>
        <v>0</v>
      </c>
    </row>
    <row r="80" spans="1:13" ht="33" customHeight="1" thickTop="1" thickBot="1" x14ac:dyDescent="0.3">
      <c r="A80" s="116">
        <v>74</v>
      </c>
      <c r="B80" s="94" t="s">
        <v>59</v>
      </c>
      <c r="C80" s="92" t="s">
        <v>148</v>
      </c>
      <c r="D80" s="41"/>
      <c r="E80" s="41"/>
      <c r="F80" s="117">
        <f t="shared" si="9"/>
        <v>0</v>
      </c>
      <c r="G80" s="41"/>
      <c r="H80" s="116">
        <f t="shared" si="10"/>
        <v>0</v>
      </c>
      <c r="I80" s="47"/>
      <c r="J80" s="128">
        <f t="shared" si="11"/>
        <v>0</v>
      </c>
      <c r="K80" s="47"/>
      <c r="L80" s="116">
        <f t="shared" si="13"/>
        <v>0</v>
      </c>
      <c r="M80" s="51">
        <f t="shared" si="12"/>
        <v>0</v>
      </c>
    </row>
    <row r="81" spans="1:13" ht="33" customHeight="1" thickTop="1" thickBot="1" x14ac:dyDescent="0.3">
      <c r="A81" s="116">
        <v>75</v>
      </c>
      <c r="B81" s="94" t="s">
        <v>61</v>
      </c>
      <c r="C81" s="92" t="s">
        <v>149</v>
      </c>
      <c r="D81" s="41"/>
      <c r="E81" s="41"/>
      <c r="F81" s="117">
        <f t="shared" si="9"/>
        <v>0</v>
      </c>
      <c r="G81" s="41"/>
      <c r="H81" s="116">
        <f t="shared" si="10"/>
        <v>0</v>
      </c>
      <c r="I81" s="47"/>
      <c r="J81" s="128">
        <f t="shared" si="11"/>
        <v>0</v>
      </c>
      <c r="K81" s="47"/>
      <c r="L81" s="116">
        <f t="shared" si="13"/>
        <v>0</v>
      </c>
      <c r="M81" s="51">
        <f t="shared" si="12"/>
        <v>0</v>
      </c>
    </row>
    <row r="82" spans="1:13" ht="33" customHeight="1" thickTop="1" thickBot="1" x14ac:dyDescent="0.3">
      <c r="A82" s="116">
        <v>76</v>
      </c>
      <c r="B82" s="94" t="s">
        <v>61</v>
      </c>
      <c r="C82" s="92" t="s">
        <v>150</v>
      </c>
      <c r="D82" s="41"/>
      <c r="E82" s="41"/>
      <c r="F82" s="117">
        <f t="shared" si="9"/>
        <v>0</v>
      </c>
      <c r="G82" s="41"/>
      <c r="H82" s="116">
        <f t="shared" si="10"/>
        <v>0</v>
      </c>
      <c r="I82" s="47"/>
      <c r="J82" s="128">
        <f t="shared" si="11"/>
        <v>0</v>
      </c>
      <c r="K82" s="47"/>
      <c r="L82" s="116">
        <f t="shared" si="13"/>
        <v>0</v>
      </c>
      <c r="M82" s="51">
        <f t="shared" si="12"/>
        <v>0</v>
      </c>
    </row>
    <row r="83" spans="1:13" ht="33" customHeight="1" thickTop="1" thickBot="1" x14ac:dyDescent="0.3">
      <c r="A83" s="116">
        <v>77</v>
      </c>
      <c r="B83" s="94" t="s">
        <v>61</v>
      </c>
      <c r="C83" s="92" t="s">
        <v>151</v>
      </c>
      <c r="D83" s="41"/>
      <c r="E83" s="41"/>
      <c r="F83" s="117">
        <f t="shared" si="9"/>
        <v>0</v>
      </c>
      <c r="G83" s="41"/>
      <c r="H83" s="116">
        <f t="shared" si="10"/>
        <v>0</v>
      </c>
      <c r="I83" s="47"/>
      <c r="J83" s="128">
        <f t="shared" si="11"/>
        <v>0</v>
      </c>
      <c r="K83" s="47"/>
      <c r="L83" s="116">
        <f t="shared" si="13"/>
        <v>0</v>
      </c>
      <c r="M83" s="51">
        <f t="shared" si="12"/>
        <v>0</v>
      </c>
    </row>
    <row r="84" spans="1:13" ht="33" customHeight="1" thickTop="1" thickBot="1" x14ac:dyDescent="0.3">
      <c r="A84" s="116">
        <v>78</v>
      </c>
      <c r="B84" s="94" t="s">
        <v>57</v>
      </c>
      <c r="C84" s="92" t="s">
        <v>152</v>
      </c>
      <c r="D84" s="41"/>
      <c r="E84" s="41"/>
      <c r="F84" s="117">
        <f t="shared" si="9"/>
        <v>0</v>
      </c>
      <c r="G84" s="41"/>
      <c r="H84" s="116">
        <f t="shared" si="10"/>
        <v>0</v>
      </c>
      <c r="I84" s="47"/>
      <c r="J84" s="128">
        <f t="shared" si="11"/>
        <v>0</v>
      </c>
      <c r="K84" s="47"/>
      <c r="L84" s="116">
        <f t="shared" si="13"/>
        <v>0</v>
      </c>
      <c r="M84" s="51">
        <f t="shared" si="12"/>
        <v>0</v>
      </c>
    </row>
    <row r="85" spans="1:13" ht="33" customHeight="1" thickTop="1" thickBot="1" x14ac:dyDescent="0.3">
      <c r="A85" s="116">
        <v>79</v>
      </c>
      <c r="B85" s="94" t="s">
        <v>57</v>
      </c>
      <c r="C85" s="92" t="s">
        <v>153</v>
      </c>
      <c r="D85" s="41"/>
      <c r="E85" s="41"/>
      <c r="F85" s="117">
        <f t="shared" si="9"/>
        <v>0</v>
      </c>
      <c r="G85" s="41"/>
      <c r="H85" s="116">
        <f t="shared" si="10"/>
        <v>0</v>
      </c>
      <c r="I85" s="47"/>
      <c r="J85" s="128">
        <f t="shared" si="11"/>
        <v>0</v>
      </c>
      <c r="K85" s="47"/>
      <c r="L85" s="116">
        <f t="shared" si="13"/>
        <v>0</v>
      </c>
      <c r="M85" s="51">
        <f t="shared" si="12"/>
        <v>0</v>
      </c>
    </row>
    <row r="86" spans="1:13" ht="33" customHeight="1" thickTop="1" thickBot="1" x14ac:dyDescent="0.3">
      <c r="A86" s="116">
        <v>80</v>
      </c>
      <c r="B86" s="94" t="s">
        <v>57</v>
      </c>
      <c r="C86" s="92" t="s">
        <v>154</v>
      </c>
      <c r="D86" s="41"/>
      <c r="E86" s="41"/>
      <c r="F86" s="117">
        <f t="shared" si="9"/>
        <v>0</v>
      </c>
      <c r="G86" s="41"/>
      <c r="H86" s="116">
        <f t="shared" si="10"/>
        <v>0</v>
      </c>
      <c r="I86" s="47"/>
      <c r="J86" s="128">
        <f t="shared" si="11"/>
        <v>0</v>
      </c>
      <c r="K86" s="47"/>
      <c r="L86" s="116">
        <f t="shared" si="13"/>
        <v>0</v>
      </c>
      <c r="M86" s="51">
        <f t="shared" si="12"/>
        <v>0</v>
      </c>
    </row>
    <row r="87" spans="1:13" ht="33" customHeight="1" thickTop="1" thickBot="1" x14ac:dyDescent="0.3">
      <c r="A87" s="116">
        <v>81</v>
      </c>
      <c r="B87" s="94" t="s">
        <v>53</v>
      </c>
      <c r="C87" s="92" t="s">
        <v>155</v>
      </c>
      <c r="D87" s="41"/>
      <c r="E87" s="41"/>
      <c r="F87" s="117">
        <f t="shared" si="9"/>
        <v>0</v>
      </c>
      <c r="G87" s="41"/>
      <c r="H87" s="116">
        <f t="shared" si="10"/>
        <v>0</v>
      </c>
      <c r="I87" s="47"/>
      <c r="J87" s="128">
        <f t="shared" si="11"/>
        <v>0</v>
      </c>
      <c r="K87" s="47"/>
      <c r="L87" s="116">
        <f t="shared" si="13"/>
        <v>0</v>
      </c>
      <c r="M87" s="51">
        <f t="shared" si="12"/>
        <v>0</v>
      </c>
    </row>
    <row r="88" spans="1:13" ht="33" customHeight="1" thickTop="1" thickBot="1" x14ac:dyDescent="0.3">
      <c r="A88" s="116">
        <v>82</v>
      </c>
      <c r="B88" s="94" t="s">
        <v>57</v>
      </c>
      <c r="C88" s="92" t="s">
        <v>156</v>
      </c>
      <c r="D88" s="41"/>
      <c r="E88" s="41"/>
      <c r="F88" s="117">
        <f t="shared" si="9"/>
        <v>0</v>
      </c>
      <c r="G88" s="41"/>
      <c r="H88" s="116">
        <f t="shared" si="10"/>
        <v>0</v>
      </c>
      <c r="I88" s="47"/>
      <c r="J88" s="128">
        <f t="shared" si="11"/>
        <v>0</v>
      </c>
      <c r="K88" s="47"/>
      <c r="L88" s="116">
        <f t="shared" si="13"/>
        <v>0</v>
      </c>
      <c r="M88" s="51">
        <f t="shared" si="12"/>
        <v>0</v>
      </c>
    </row>
    <row r="89" spans="1:13" ht="33" customHeight="1" thickTop="1" thickBot="1" x14ac:dyDescent="0.3">
      <c r="A89" s="116">
        <v>83</v>
      </c>
      <c r="B89" s="94" t="s">
        <v>57</v>
      </c>
      <c r="C89" s="92" t="s">
        <v>157</v>
      </c>
      <c r="D89" s="41"/>
      <c r="E89" s="41"/>
      <c r="F89" s="117">
        <f t="shared" si="9"/>
        <v>0</v>
      </c>
      <c r="G89" s="41"/>
      <c r="H89" s="116">
        <f t="shared" si="10"/>
        <v>0</v>
      </c>
      <c r="I89" s="47"/>
      <c r="J89" s="128">
        <f t="shared" si="11"/>
        <v>0</v>
      </c>
      <c r="K89" s="47"/>
      <c r="L89" s="116">
        <f t="shared" si="13"/>
        <v>0</v>
      </c>
      <c r="M89" s="51">
        <f t="shared" si="12"/>
        <v>0</v>
      </c>
    </row>
    <row r="90" spans="1:13" ht="33" customHeight="1" thickTop="1" thickBot="1" x14ac:dyDescent="0.3">
      <c r="A90" s="116">
        <v>84</v>
      </c>
      <c r="B90" s="94" t="s">
        <v>57</v>
      </c>
      <c r="C90" s="92" t="s">
        <v>56</v>
      </c>
      <c r="D90" s="41"/>
      <c r="E90" s="41"/>
      <c r="F90" s="117">
        <f t="shared" si="9"/>
        <v>0</v>
      </c>
      <c r="G90" s="41"/>
      <c r="H90" s="116">
        <f t="shared" si="10"/>
        <v>0</v>
      </c>
      <c r="I90" s="47"/>
      <c r="J90" s="128">
        <f t="shared" si="11"/>
        <v>0</v>
      </c>
      <c r="K90" s="47"/>
      <c r="L90" s="116">
        <f t="shared" si="13"/>
        <v>0</v>
      </c>
      <c r="M90" s="51">
        <f t="shared" si="12"/>
        <v>0</v>
      </c>
    </row>
    <row r="91" spans="1:13" ht="33" customHeight="1" thickTop="1" thickBot="1" x14ac:dyDescent="0.3">
      <c r="A91" s="116">
        <v>85</v>
      </c>
      <c r="B91" s="94" t="s">
        <v>57</v>
      </c>
      <c r="C91" s="92" t="s">
        <v>158</v>
      </c>
      <c r="D91" s="41"/>
      <c r="E91" s="41"/>
      <c r="F91" s="117">
        <f t="shared" si="9"/>
        <v>0</v>
      </c>
      <c r="G91" s="41"/>
      <c r="H91" s="116">
        <f t="shared" si="10"/>
        <v>0</v>
      </c>
      <c r="I91" s="47"/>
      <c r="J91" s="128">
        <f t="shared" si="11"/>
        <v>0</v>
      </c>
      <c r="K91" s="47"/>
      <c r="L91" s="116">
        <f t="shared" si="13"/>
        <v>0</v>
      </c>
      <c r="M91" s="51">
        <f t="shared" si="12"/>
        <v>0</v>
      </c>
    </row>
    <row r="92" spans="1:13" ht="33" customHeight="1" thickTop="1" thickBot="1" x14ac:dyDescent="0.3">
      <c r="A92" s="116">
        <v>86</v>
      </c>
      <c r="B92" s="94" t="s">
        <v>57</v>
      </c>
      <c r="C92" s="92" t="s">
        <v>159</v>
      </c>
      <c r="D92" s="41"/>
      <c r="E92" s="41"/>
      <c r="F92" s="117">
        <f t="shared" si="9"/>
        <v>0</v>
      </c>
      <c r="G92" s="41"/>
      <c r="H92" s="116">
        <f t="shared" si="10"/>
        <v>0</v>
      </c>
      <c r="I92" s="47"/>
      <c r="J92" s="128">
        <f t="shared" si="11"/>
        <v>0</v>
      </c>
      <c r="K92" s="47"/>
      <c r="L92" s="116">
        <f t="shared" si="13"/>
        <v>0</v>
      </c>
      <c r="M92" s="51">
        <f t="shared" si="12"/>
        <v>0</v>
      </c>
    </row>
    <row r="93" spans="1:13" ht="33" customHeight="1" thickTop="1" thickBot="1" x14ac:dyDescent="0.3">
      <c r="A93" s="116">
        <v>87</v>
      </c>
      <c r="B93" s="94" t="s">
        <v>57</v>
      </c>
      <c r="C93" s="92" t="s">
        <v>160</v>
      </c>
      <c r="D93" s="41"/>
      <c r="E93" s="41"/>
      <c r="F93" s="117">
        <f t="shared" si="9"/>
        <v>0</v>
      </c>
      <c r="G93" s="41"/>
      <c r="H93" s="116">
        <f t="shared" si="10"/>
        <v>0</v>
      </c>
      <c r="I93" s="47"/>
      <c r="J93" s="128">
        <f t="shared" si="11"/>
        <v>0</v>
      </c>
      <c r="K93" s="47"/>
      <c r="L93" s="116">
        <f t="shared" si="13"/>
        <v>0</v>
      </c>
      <c r="M93" s="51">
        <f t="shared" si="12"/>
        <v>0</v>
      </c>
    </row>
    <row r="94" spans="1:13" ht="33" customHeight="1" thickTop="1" thickBot="1" x14ac:dyDescent="0.3">
      <c r="A94" s="116">
        <v>88</v>
      </c>
      <c r="B94" s="94" t="s">
        <v>61</v>
      </c>
      <c r="C94" s="92" t="s">
        <v>161</v>
      </c>
      <c r="D94" s="41"/>
      <c r="E94" s="41"/>
      <c r="F94" s="117">
        <f t="shared" si="9"/>
        <v>0</v>
      </c>
      <c r="G94" s="41"/>
      <c r="H94" s="116">
        <f t="shared" si="10"/>
        <v>0</v>
      </c>
      <c r="I94" s="47"/>
      <c r="J94" s="128">
        <f t="shared" si="11"/>
        <v>0</v>
      </c>
      <c r="K94" s="47"/>
      <c r="L94" s="116">
        <f t="shared" si="13"/>
        <v>0</v>
      </c>
      <c r="M94" s="51">
        <f t="shared" si="12"/>
        <v>0</v>
      </c>
    </row>
    <row r="95" spans="1:13" ht="33" customHeight="1" thickTop="1" thickBot="1" x14ac:dyDescent="0.3">
      <c r="A95" s="116">
        <v>89</v>
      </c>
      <c r="B95" s="94" t="s">
        <v>61</v>
      </c>
      <c r="C95" s="92" t="s">
        <v>162</v>
      </c>
      <c r="D95" s="41"/>
      <c r="E95" s="41"/>
      <c r="F95" s="117">
        <f t="shared" si="9"/>
        <v>0</v>
      </c>
      <c r="G95" s="41"/>
      <c r="H95" s="116">
        <f t="shared" si="10"/>
        <v>0</v>
      </c>
      <c r="I95" s="47"/>
      <c r="J95" s="128">
        <f t="shared" si="11"/>
        <v>0</v>
      </c>
      <c r="K95" s="47"/>
      <c r="L95" s="116">
        <f t="shared" si="13"/>
        <v>0</v>
      </c>
      <c r="M95" s="51">
        <f t="shared" si="12"/>
        <v>0</v>
      </c>
    </row>
    <row r="96" spans="1:13" ht="33" customHeight="1" thickTop="1" thickBot="1" x14ac:dyDescent="0.3">
      <c r="A96" s="116">
        <v>90</v>
      </c>
      <c r="B96" s="94" t="s">
        <v>61</v>
      </c>
      <c r="C96" s="92" t="s">
        <v>163</v>
      </c>
      <c r="D96" s="41"/>
      <c r="E96" s="41"/>
      <c r="F96" s="117">
        <f t="shared" si="9"/>
        <v>0</v>
      </c>
      <c r="G96" s="41"/>
      <c r="H96" s="116">
        <f t="shared" si="10"/>
        <v>0</v>
      </c>
      <c r="I96" s="47"/>
      <c r="J96" s="128">
        <f t="shared" si="11"/>
        <v>0</v>
      </c>
      <c r="K96" s="47"/>
      <c r="L96" s="116">
        <f t="shared" si="13"/>
        <v>0</v>
      </c>
      <c r="M96" s="51">
        <f t="shared" si="12"/>
        <v>0</v>
      </c>
    </row>
    <row r="97" spans="1:13" ht="33" customHeight="1" thickTop="1" thickBot="1" x14ac:dyDescent="0.3">
      <c r="A97" s="116">
        <v>91</v>
      </c>
      <c r="B97" s="94" t="s">
        <v>61</v>
      </c>
      <c r="C97" s="92" t="s">
        <v>164</v>
      </c>
      <c r="D97" s="41"/>
      <c r="E97" s="41"/>
      <c r="F97" s="117">
        <f t="shared" si="9"/>
        <v>0</v>
      </c>
      <c r="G97" s="41"/>
      <c r="H97" s="116">
        <f t="shared" si="10"/>
        <v>0</v>
      </c>
      <c r="I97" s="47"/>
      <c r="J97" s="128">
        <f t="shared" si="11"/>
        <v>0</v>
      </c>
      <c r="K97" s="47"/>
      <c r="L97" s="116">
        <f t="shared" si="13"/>
        <v>0</v>
      </c>
      <c r="M97" s="51">
        <f t="shared" si="12"/>
        <v>0</v>
      </c>
    </row>
    <row r="98" spans="1:13" ht="33" customHeight="1" thickTop="1" thickBot="1" x14ac:dyDescent="0.3">
      <c r="A98" s="116">
        <v>92</v>
      </c>
      <c r="B98" s="94" t="s">
        <v>61</v>
      </c>
      <c r="C98" s="92" t="s">
        <v>165</v>
      </c>
      <c r="D98" s="41"/>
      <c r="E98" s="41"/>
      <c r="F98" s="117">
        <f t="shared" si="9"/>
        <v>0</v>
      </c>
      <c r="G98" s="41"/>
      <c r="H98" s="116">
        <f t="shared" si="10"/>
        <v>0</v>
      </c>
      <c r="I98" s="47"/>
      <c r="J98" s="128">
        <f t="shared" si="11"/>
        <v>0</v>
      </c>
      <c r="K98" s="47"/>
      <c r="L98" s="116">
        <f t="shared" si="13"/>
        <v>0</v>
      </c>
      <c r="M98" s="51">
        <f t="shared" si="12"/>
        <v>0</v>
      </c>
    </row>
    <row r="99" spans="1:13" ht="33" customHeight="1" thickTop="1" thickBot="1" x14ac:dyDescent="0.3">
      <c r="A99" s="116">
        <v>93</v>
      </c>
      <c r="B99" s="94" t="s">
        <v>53</v>
      </c>
      <c r="C99" s="92" t="s">
        <v>166</v>
      </c>
      <c r="D99" s="41"/>
      <c r="E99" s="41"/>
      <c r="F99" s="117">
        <f t="shared" si="9"/>
        <v>0</v>
      </c>
      <c r="G99" s="41"/>
      <c r="H99" s="116">
        <f t="shared" si="10"/>
        <v>0</v>
      </c>
      <c r="I99" s="47"/>
      <c r="J99" s="128">
        <f t="shared" si="11"/>
        <v>0</v>
      </c>
      <c r="K99" s="47"/>
      <c r="L99" s="116">
        <f t="shared" si="13"/>
        <v>0</v>
      </c>
      <c r="M99" s="51">
        <f t="shared" si="12"/>
        <v>0</v>
      </c>
    </row>
    <row r="100" spans="1:13" ht="33" customHeight="1" thickTop="1" thickBot="1" x14ac:dyDescent="0.3">
      <c r="A100" s="116">
        <v>94</v>
      </c>
      <c r="B100" s="94" t="s">
        <v>61</v>
      </c>
      <c r="C100" s="92" t="s">
        <v>167</v>
      </c>
      <c r="D100" s="41"/>
      <c r="E100" s="41"/>
      <c r="F100" s="117">
        <f t="shared" si="9"/>
        <v>0</v>
      </c>
      <c r="G100" s="41"/>
      <c r="H100" s="116">
        <f t="shared" si="10"/>
        <v>0</v>
      </c>
      <c r="I100" s="47"/>
      <c r="J100" s="128">
        <f t="shared" si="11"/>
        <v>0</v>
      </c>
      <c r="K100" s="47"/>
      <c r="L100" s="116">
        <f t="shared" si="13"/>
        <v>0</v>
      </c>
      <c r="M100" s="51">
        <f t="shared" si="12"/>
        <v>0</v>
      </c>
    </row>
    <row r="101" spans="1:13" ht="33" customHeight="1" thickTop="1" thickBot="1" x14ac:dyDescent="0.3">
      <c r="A101" s="116">
        <v>95</v>
      </c>
      <c r="B101" s="94" t="s">
        <v>61</v>
      </c>
      <c r="C101" s="92" t="s">
        <v>168</v>
      </c>
      <c r="D101" s="41"/>
      <c r="E101" s="41"/>
      <c r="F101" s="117">
        <f t="shared" si="9"/>
        <v>0</v>
      </c>
      <c r="G101" s="41"/>
      <c r="H101" s="116">
        <f t="shared" si="10"/>
        <v>0</v>
      </c>
      <c r="I101" s="47"/>
      <c r="J101" s="128">
        <f t="shared" si="11"/>
        <v>0</v>
      </c>
      <c r="K101" s="47"/>
      <c r="L101" s="116">
        <f t="shared" si="13"/>
        <v>0</v>
      </c>
      <c r="M101" s="51">
        <f t="shared" si="12"/>
        <v>0</v>
      </c>
    </row>
    <row r="102" spans="1:13" ht="33" customHeight="1" thickTop="1" thickBot="1" x14ac:dyDescent="0.3">
      <c r="A102" s="116">
        <v>96</v>
      </c>
      <c r="B102" s="94" t="s">
        <v>53</v>
      </c>
      <c r="C102" s="92" t="s">
        <v>0</v>
      </c>
      <c r="D102" s="41"/>
      <c r="E102" s="41"/>
      <c r="F102" s="117">
        <f t="shared" si="9"/>
        <v>0</v>
      </c>
      <c r="G102" s="41"/>
      <c r="H102" s="116">
        <f t="shared" si="10"/>
        <v>0</v>
      </c>
      <c r="I102" s="47"/>
      <c r="J102" s="128">
        <f t="shared" si="11"/>
        <v>0</v>
      </c>
      <c r="K102" s="47"/>
      <c r="L102" s="116">
        <f t="shared" si="13"/>
        <v>0</v>
      </c>
      <c r="M102" s="51">
        <f t="shared" si="12"/>
        <v>0</v>
      </c>
    </row>
    <row r="103" spans="1:13" ht="33" customHeight="1" thickTop="1" thickBot="1" x14ac:dyDescent="0.3">
      <c r="A103" s="116">
        <v>97</v>
      </c>
      <c r="B103" s="94" t="s">
        <v>53</v>
      </c>
      <c r="C103" s="92" t="s">
        <v>169</v>
      </c>
      <c r="D103" s="41"/>
      <c r="E103" s="41"/>
      <c r="F103" s="117">
        <f t="shared" ref="F103:F134" si="14">SUM(D103:E103)</f>
        <v>0</v>
      </c>
      <c r="G103" s="41"/>
      <c r="H103" s="116">
        <f t="shared" ref="H103:H134" si="15">SUM(G103:G103)</f>
        <v>0</v>
      </c>
      <c r="I103" s="47"/>
      <c r="J103" s="128">
        <f t="shared" ref="J103:J134" si="16">SUM(I103:I103)</f>
        <v>0</v>
      </c>
      <c r="K103" s="47"/>
      <c r="L103" s="116">
        <f t="shared" si="13"/>
        <v>0</v>
      </c>
      <c r="M103" s="51">
        <f t="shared" ref="M103:M134" si="17">F103+H103+J103+L103</f>
        <v>0</v>
      </c>
    </row>
    <row r="104" spans="1:13" ht="33" customHeight="1" thickTop="1" thickBot="1" x14ac:dyDescent="0.3">
      <c r="A104" s="116">
        <v>98</v>
      </c>
      <c r="B104" s="94" t="s">
        <v>53</v>
      </c>
      <c r="C104" s="92" t="s">
        <v>170</v>
      </c>
      <c r="D104" s="41"/>
      <c r="E104" s="41"/>
      <c r="F104" s="117">
        <f t="shared" si="14"/>
        <v>0</v>
      </c>
      <c r="G104" s="41"/>
      <c r="H104" s="116">
        <f t="shared" si="15"/>
        <v>0</v>
      </c>
      <c r="I104" s="47"/>
      <c r="J104" s="128">
        <f t="shared" si="16"/>
        <v>0</v>
      </c>
      <c r="K104" s="47"/>
      <c r="L104" s="116">
        <f t="shared" si="13"/>
        <v>0</v>
      </c>
      <c r="M104" s="51">
        <f t="shared" si="17"/>
        <v>0</v>
      </c>
    </row>
    <row r="105" spans="1:13" ht="33" customHeight="1" thickTop="1" thickBot="1" x14ac:dyDescent="0.3">
      <c r="A105" s="116">
        <v>99</v>
      </c>
      <c r="B105" s="94" t="s">
        <v>53</v>
      </c>
      <c r="C105" s="92" t="s">
        <v>1</v>
      </c>
      <c r="D105" s="41"/>
      <c r="E105" s="41"/>
      <c r="F105" s="117">
        <f t="shared" si="14"/>
        <v>0</v>
      </c>
      <c r="G105" s="41"/>
      <c r="H105" s="116">
        <f t="shared" si="15"/>
        <v>0</v>
      </c>
      <c r="I105" s="47"/>
      <c r="J105" s="128">
        <f t="shared" si="16"/>
        <v>0</v>
      </c>
      <c r="K105" s="47"/>
      <c r="L105" s="116">
        <f t="shared" si="13"/>
        <v>0</v>
      </c>
      <c r="M105" s="51">
        <f t="shared" si="17"/>
        <v>0</v>
      </c>
    </row>
    <row r="106" spans="1:13" ht="33" customHeight="1" thickTop="1" thickBot="1" x14ac:dyDescent="0.3">
      <c r="A106" s="116">
        <v>100</v>
      </c>
      <c r="B106" s="94" t="s">
        <v>53</v>
      </c>
      <c r="C106" s="92" t="s">
        <v>2</v>
      </c>
      <c r="D106" s="41"/>
      <c r="E106" s="41"/>
      <c r="F106" s="117">
        <f t="shared" si="14"/>
        <v>0</v>
      </c>
      <c r="G106" s="41"/>
      <c r="H106" s="116">
        <f t="shared" si="15"/>
        <v>0</v>
      </c>
      <c r="I106" s="47"/>
      <c r="J106" s="128">
        <f t="shared" si="16"/>
        <v>0</v>
      </c>
      <c r="K106" s="47"/>
      <c r="L106" s="116">
        <f t="shared" si="13"/>
        <v>0</v>
      </c>
      <c r="M106" s="51">
        <f t="shared" si="17"/>
        <v>0</v>
      </c>
    </row>
    <row r="107" spans="1:13" ht="33" customHeight="1" thickTop="1" thickBot="1" x14ac:dyDescent="0.3">
      <c r="A107" s="116">
        <v>101</v>
      </c>
      <c r="B107" s="94" t="s">
        <v>53</v>
      </c>
      <c r="C107" s="92" t="s">
        <v>3</v>
      </c>
      <c r="D107" s="41"/>
      <c r="E107" s="41"/>
      <c r="F107" s="117">
        <f t="shared" si="14"/>
        <v>0</v>
      </c>
      <c r="G107" s="41"/>
      <c r="H107" s="116">
        <f t="shared" si="15"/>
        <v>0</v>
      </c>
      <c r="I107" s="47"/>
      <c r="J107" s="128">
        <f t="shared" si="16"/>
        <v>0</v>
      </c>
      <c r="K107" s="47"/>
      <c r="L107" s="116">
        <f t="shared" si="13"/>
        <v>0</v>
      </c>
      <c r="M107" s="51">
        <f t="shared" si="17"/>
        <v>0</v>
      </c>
    </row>
    <row r="108" spans="1:13" ht="33" customHeight="1" thickTop="1" thickBot="1" x14ac:dyDescent="0.3">
      <c r="A108" s="116">
        <v>102</v>
      </c>
      <c r="B108" s="94" t="s">
        <v>53</v>
      </c>
      <c r="C108" s="92" t="s">
        <v>4</v>
      </c>
      <c r="D108" s="41"/>
      <c r="E108" s="41"/>
      <c r="F108" s="117">
        <f t="shared" si="14"/>
        <v>0</v>
      </c>
      <c r="G108" s="41"/>
      <c r="H108" s="116">
        <f t="shared" si="15"/>
        <v>0</v>
      </c>
      <c r="I108" s="47"/>
      <c r="J108" s="128">
        <f t="shared" si="16"/>
        <v>0</v>
      </c>
      <c r="K108" s="47"/>
      <c r="L108" s="116">
        <f t="shared" si="13"/>
        <v>0</v>
      </c>
      <c r="M108" s="51">
        <f t="shared" si="17"/>
        <v>0</v>
      </c>
    </row>
    <row r="109" spans="1:13" ht="33" customHeight="1" thickTop="1" thickBot="1" x14ac:dyDescent="0.3">
      <c r="A109" s="116">
        <v>103</v>
      </c>
      <c r="B109" s="94" t="s">
        <v>53</v>
      </c>
      <c r="C109" s="92" t="s">
        <v>171</v>
      </c>
      <c r="D109" s="41"/>
      <c r="E109" s="41">
        <v>35</v>
      </c>
      <c r="F109" s="117">
        <f t="shared" si="14"/>
        <v>35</v>
      </c>
      <c r="G109" s="41"/>
      <c r="H109" s="116">
        <f t="shared" si="15"/>
        <v>0</v>
      </c>
      <c r="I109" s="47"/>
      <c r="J109" s="128">
        <f t="shared" si="16"/>
        <v>0</v>
      </c>
      <c r="K109" s="47"/>
      <c r="L109" s="116">
        <f t="shared" si="13"/>
        <v>0</v>
      </c>
      <c r="M109" s="51">
        <f t="shared" si="17"/>
        <v>35</v>
      </c>
    </row>
    <row r="110" spans="1:13" ht="33" customHeight="1" thickTop="1" thickBot="1" x14ac:dyDescent="0.3">
      <c r="A110" s="116">
        <v>104</v>
      </c>
      <c r="B110" s="94" t="s">
        <v>53</v>
      </c>
      <c r="C110" s="92" t="s">
        <v>29</v>
      </c>
      <c r="D110" s="41"/>
      <c r="E110" s="41"/>
      <c r="F110" s="117">
        <f t="shared" si="14"/>
        <v>0</v>
      </c>
      <c r="G110" s="41"/>
      <c r="H110" s="116">
        <f t="shared" si="15"/>
        <v>0</v>
      </c>
      <c r="I110" s="47"/>
      <c r="J110" s="128">
        <f t="shared" si="16"/>
        <v>0</v>
      </c>
      <c r="K110" s="47"/>
      <c r="L110" s="116">
        <f t="shared" si="13"/>
        <v>0</v>
      </c>
      <c r="M110" s="51">
        <f t="shared" si="17"/>
        <v>0</v>
      </c>
    </row>
    <row r="111" spans="1:13" ht="33" customHeight="1" thickTop="1" thickBot="1" x14ac:dyDescent="0.3">
      <c r="A111" s="116">
        <v>105</v>
      </c>
      <c r="B111" s="94" t="s">
        <v>53</v>
      </c>
      <c r="C111" s="92" t="s">
        <v>5</v>
      </c>
      <c r="D111" s="41"/>
      <c r="E111" s="41"/>
      <c r="F111" s="117">
        <f t="shared" si="14"/>
        <v>0</v>
      </c>
      <c r="G111" s="41"/>
      <c r="H111" s="116">
        <f t="shared" si="15"/>
        <v>0</v>
      </c>
      <c r="I111" s="47"/>
      <c r="J111" s="128">
        <f t="shared" si="16"/>
        <v>0</v>
      </c>
      <c r="K111" s="47"/>
      <c r="L111" s="116">
        <f t="shared" si="13"/>
        <v>0</v>
      </c>
      <c r="M111" s="51">
        <f t="shared" si="17"/>
        <v>0</v>
      </c>
    </row>
    <row r="112" spans="1:13" ht="33" customHeight="1" thickTop="1" thickBot="1" x14ac:dyDescent="0.3">
      <c r="A112" s="116">
        <v>106</v>
      </c>
      <c r="B112" s="94" t="s">
        <v>53</v>
      </c>
      <c r="C112" s="92" t="s">
        <v>172</v>
      </c>
      <c r="D112" s="41"/>
      <c r="E112" s="41"/>
      <c r="F112" s="117">
        <f t="shared" si="14"/>
        <v>0</v>
      </c>
      <c r="G112" s="41"/>
      <c r="H112" s="116">
        <f t="shared" si="15"/>
        <v>0</v>
      </c>
      <c r="I112" s="47"/>
      <c r="J112" s="128">
        <f t="shared" si="16"/>
        <v>0</v>
      </c>
      <c r="K112" s="47"/>
      <c r="L112" s="116">
        <f t="shared" si="13"/>
        <v>0</v>
      </c>
      <c r="M112" s="51">
        <f t="shared" si="17"/>
        <v>0</v>
      </c>
    </row>
    <row r="113" spans="1:13" ht="33" customHeight="1" thickTop="1" thickBot="1" x14ac:dyDescent="0.3">
      <c r="A113" s="116">
        <v>107</v>
      </c>
      <c r="B113" s="94" t="s">
        <v>53</v>
      </c>
      <c r="C113" s="92" t="s">
        <v>173</v>
      </c>
      <c r="D113" s="41"/>
      <c r="E113" s="41"/>
      <c r="F113" s="117">
        <f t="shared" si="14"/>
        <v>0</v>
      </c>
      <c r="G113" s="41"/>
      <c r="H113" s="116">
        <f t="shared" si="15"/>
        <v>0</v>
      </c>
      <c r="I113" s="47"/>
      <c r="J113" s="128">
        <f t="shared" si="16"/>
        <v>0</v>
      </c>
      <c r="K113" s="47"/>
      <c r="L113" s="116">
        <f t="shared" si="13"/>
        <v>0</v>
      </c>
      <c r="M113" s="51">
        <f t="shared" si="17"/>
        <v>0</v>
      </c>
    </row>
    <row r="114" spans="1:13" ht="33" customHeight="1" thickTop="1" thickBot="1" x14ac:dyDescent="0.3">
      <c r="A114" s="116">
        <v>108</v>
      </c>
      <c r="B114" s="94" t="s">
        <v>53</v>
      </c>
      <c r="C114" s="92" t="s">
        <v>6</v>
      </c>
      <c r="D114" s="41"/>
      <c r="E114" s="41"/>
      <c r="F114" s="117">
        <f t="shared" si="14"/>
        <v>0</v>
      </c>
      <c r="G114" s="41"/>
      <c r="H114" s="116">
        <f t="shared" si="15"/>
        <v>0</v>
      </c>
      <c r="I114" s="47"/>
      <c r="J114" s="128">
        <f t="shared" si="16"/>
        <v>0</v>
      </c>
      <c r="K114" s="47"/>
      <c r="L114" s="116">
        <f t="shared" si="13"/>
        <v>0</v>
      </c>
      <c r="M114" s="51">
        <f t="shared" si="17"/>
        <v>0</v>
      </c>
    </row>
    <row r="115" spans="1:13" ht="33" customHeight="1" thickTop="1" thickBot="1" x14ac:dyDescent="0.3">
      <c r="A115" s="116">
        <v>109</v>
      </c>
      <c r="B115" s="94" t="s">
        <v>53</v>
      </c>
      <c r="C115" s="92" t="s">
        <v>174</v>
      </c>
      <c r="D115" s="41"/>
      <c r="E115" s="41"/>
      <c r="F115" s="117">
        <f t="shared" si="14"/>
        <v>0</v>
      </c>
      <c r="G115" s="41"/>
      <c r="H115" s="116">
        <f t="shared" si="15"/>
        <v>0</v>
      </c>
      <c r="I115" s="47"/>
      <c r="J115" s="128">
        <f t="shared" si="16"/>
        <v>0</v>
      </c>
      <c r="K115" s="47"/>
      <c r="L115" s="116">
        <f t="shared" si="13"/>
        <v>0</v>
      </c>
      <c r="M115" s="51">
        <f t="shared" si="17"/>
        <v>0</v>
      </c>
    </row>
    <row r="116" spans="1:13" ht="33" customHeight="1" thickTop="1" thickBot="1" x14ac:dyDescent="0.3">
      <c r="A116" s="116">
        <v>110</v>
      </c>
      <c r="B116" s="94" t="s">
        <v>53</v>
      </c>
      <c r="C116" s="92" t="s">
        <v>7</v>
      </c>
      <c r="D116" s="41"/>
      <c r="E116" s="41"/>
      <c r="F116" s="117">
        <f t="shared" si="14"/>
        <v>0</v>
      </c>
      <c r="G116" s="41"/>
      <c r="H116" s="116">
        <f t="shared" si="15"/>
        <v>0</v>
      </c>
      <c r="I116" s="47"/>
      <c r="J116" s="128">
        <f t="shared" si="16"/>
        <v>0</v>
      </c>
      <c r="K116" s="47"/>
      <c r="L116" s="116">
        <f t="shared" si="13"/>
        <v>0</v>
      </c>
      <c r="M116" s="51">
        <f t="shared" si="17"/>
        <v>0</v>
      </c>
    </row>
    <row r="117" spans="1:13" ht="33" customHeight="1" thickTop="1" thickBot="1" x14ac:dyDescent="0.3">
      <c r="A117" s="116">
        <v>111</v>
      </c>
      <c r="B117" s="94" t="s">
        <v>53</v>
      </c>
      <c r="C117" s="92" t="s">
        <v>8</v>
      </c>
      <c r="D117" s="41"/>
      <c r="E117" s="41"/>
      <c r="F117" s="117">
        <f t="shared" si="14"/>
        <v>0</v>
      </c>
      <c r="G117" s="41"/>
      <c r="H117" s="116">
        <f t="shared" si="15"/>
        <v>0</v>
      </c>
      <c r="I117" s="47"/>
      <c r="J117" s="128">
        <f t="shared" si="16"/>
        <v>0</v>
      </c>
      <c r="K117" s="47"/>
      <c r="L117" s="116">
        <f t="shared" si="13"/>
        <v>0</v>
      </c>
      <c r="M117" s="51">
        <f t="shared" si="17"/>
        <v>0</v>
      </c>
    </row>
    <row r="118" spans="1:13" ht="33" customHeight="1" thickTop="1" thickBot="1" x14ac:dyDescent="0.3">
      <c r="A118" s="116">
        <v>112</v>
      </c>
      <c r="B118" s="94" t="s">
        <v>53</v>
      </c>
      <c r="C118" s="92" t="s">
        <v>24</v>
      </c>
      <c r="D118" s="41"/>
      <c r="E118" s="41"/>
      <c r="F118" s="117">
        <f t="shared" si="14"/>
        <v>0</v>
      </c>
      <c r="G118" s="41"/>
      <c r="H118" s="116">
        <f t="shared" si="15"/>
        <v>0</v>
      </c>
      <c r="I118" s="47"/>
      <c r="J118" s="128">
        <f t="shared" si="16"/>
        <v>0</v>
      </c>
      <c r="K118" s="47"/>
      <c r="L118" s="116">
        <f t="shared" si="13"/>
        <v>0</v>
      </c>
      <c r="M118" s="51">
        <f t="shared" si="17"/>
        <v>0</v>
      </c>
    </row>
    <row r="119" spans="1:13" ht="33" customHeight="1" thickTop="1" thickBot="1" x14ac:dyDescent="0.3">
      <c r="A119" s="116">
        <v>113</v>
      </c>
      <c r="B119" s="94" t="s">
        <v>61</v>
      </c>
      <c r="C119" s="92" t="s">
        <v>25</v>
      </c>
      <c r="D119" s="41"/>
      <c r="E119" s="41"/>
      <c r="F119" s="117">
        <f t="shared" si="14"/>
        <v>0</v>
      </c>
      <c r="G119" s="41"/>
      <c r="H119" s="116">
        <f t="shared" si="15"/>
        <v>0</v>
      </c>
      <c r="I119" s="47"/>
      <c r="J119" s="128">
        <f t="shared" si="16"/>
        <v>0</v>
      </c>
      <c r="K119" s="47"/>
      <c r="L119" s="116">
        <f t="shared" si="13"/>
        <v>0</v>
      </c>
      <c r="M119" s="51">
        <f t="shared" si="17"/>
        <v>0</v>
      </c>
    </row>
    <row r="120" spans="1:13" ht="33" customHeight="1" thickTop="1" thickBot="1" x14ac:dyDescent="0.3">
      <c r="A120" s="116">
        <v>114</v>
      </c>
      <c r="B120" s="94" t="s">
        <v>61</v>
      </c>
      <c r="C120" s="92" t="s">
        <v>175</v>
      </c>
      <c r="D120" s="41"/>
      <c r="E120" s="41"/>
      <c r="F120" s="117">
        <f t="shared" si="14"/>
        <v>0</v>
      </c>
      <c r="G120" s="41"/>
      <c r="H120" s="116">
        <f t="shared" si="15"/>
        <v>0</v>
      </c>
      <c r="I120" s="47"/>
      <c r="J120" s="128">
        <f t="shared" si="16"/>
        <v>0</v>
      </c>
      <c r="K120" s="47"/>
      <c r="L120" s="116">
        <f t="shared" si="13"/>
        <v>0</v>
      </c>
      <c r="M120" s="51">
        <f t="shared" si="17"/>
        <v>0</v>
      </c>
    </row>
    <row r="121" spans="1:13" ht="33" customHeight="1" thickTop="1" thickBot="1" x14ac:dyDescent="0.3">
      <c r="A121" s="116">
        <v>115</v>
      </c>
      <c r="B121" s="94" t="s">
        <v>61</v>
      </c>
      <c r="C121" s="92" t="s">
        <v>176</v>
      </c>
      <c r="D121" s="41"/>
      <c r="E121" s="41"/>
      <c r="F121" s="117">
        <f t="shared" si="14"/>
        <v>0</v>
      </c>
      <c r="G121" s="41"/>
      <c r="H121" s="116">
        <f t="shared" si="15"/>
        <v>0</v>
      </c>
      <c r="I121" s="47"/>
      <c r="J121" s="128">
        <f t="shared" si="16"/>
        <v>0</v>
      </c>
      <c r="K121" s="47"/>
      <c r="L121" s="116">
        <f t="shared" si="13"/>
        <v>0</v>
      </c>
      <c r="M121" s="51">
        <f t="shared" si="17"/>
        <v>0</v>
      </c>
    </row>
    <row r="122" spans="1:13" ht="33" customHeight="1" thickTop="1" thickBot="1" x14ac:dyDescent="0.3">
      <c r="A122" s="116">
        <v>116</v>
      </c>
      <c r="B122" s="94" t="s">
        <v>61</v>
      </c>
      <c r="C122" s="92" t="s">
        <v>177</v>
      </c>
      <c r="D122" s="41"/>
      <c r="E122" s="41"/>
      <c r="F122" s="117">
        <f t="shared" si="14"/>
        <v>0</v>
      </c>
      <c r="G122" s="41"/>
      <c r="H122" s="116">
        <f t="shared" si="15"/>
        <v>0</v>
      </c>
      <c r="I122" s="47"/>
      <c r="J122" s="128">
        <f t="shared" si="16"/>
        <v>0</v>
      </c>
      <c r="K122" s="47"/>
      <c r="L122" s="116">
        <f t="shared" si="13"/>
        <v>0</v>
      </c>
      <c r="M122" s="51">
        <f t="shared" si="17"/>
        <v>0</v>
      </c>
    </row>
    <row r="123" spans="1:13" ht="33" customHeight="1" thickTop="1" thickBot="1" x14ac:dyDescent="0.3">
      <c r="A123" s="116">
        <v>117</v>
      </c>
      <c r="B123" s="94" t="s">
        <v>61</v>
      </c>
      <c r="C123" s="92" t="s">
        <v>60</v>
      </c>
      <c r="D123" s="41"/>
      <c r="E123" s="41"/>
      <c r="F123" s="117">
        <f t="shared" si="14"/>
        <v>0</v>
      </c>
      <c r="G123" s="41"/>
      <c r="H123" s="116">
        <f t="shared" si="15"/>
        <v>0</v>
      </c>
      <c r="I123" s="47"/>
      <c r="J123" s="128">
        <f t="shared" si="16"/>
        <v>0</v>
      </c>
      <c r="K123" s="47"/>
      <c r="L123" s="116">
        <f t="shared" si="13"/>
        <v>0</v>
      </c>
      <c r="M123" s="51">
        <f t="shared" si="17"/>
        <v>0</v>
      </c>
    </row>
    <row r="124" spans="1:13" ht="33" customHeight="1" thickTop="1" thickBot="1" x14ac:dyDescent="0.3">
      <c r="A124" s="116">
        <v>118</v>
      </c>
      <c r="B124" s="94" t="s">
        <v>61</v>
      </c>
      <c r="C124" s="92" t="s">
        <v>178</v>
      </c>
      <c r="D124" s="41"/>
      <c r="E124" s="41"/>
      <c r="F124" s="117">
        <f t="shared" si="14"/>
        <v>0</v>
      </c>
      <c r="G124" s="41"/>
      <c r="H124" s="116">
        <f t="shared" si="15"/>
        <v>0</v>
      </c>
      <c r="I124" s="47"/>
      <c r="J124" s="128">
        <f t="shared" si="16"/>
        <v>0</v>
      </c>
      <c r="K124" s="47"/>
      <c r="L124" s="116">
        <f t="shared" si="13"/>
        <v>0</v>
      </c>
      <c r="M124" s="51">
        <f t="shared" si="17"/>
        <v>0</v>
      </c>
    </row>
    <row r="125" spans="1:13" ht="33" customHeight="1" thickTop="1" thickBot="1" x14ac:dyDescent="0.3">
      <c r="A125" s="116">
        <v>119</v>
      </c>
      <c r="B125" s="94" t="s">
        <v>61</v>
      </c>
      <c r="C125" s="92" t="s">
        <v>179</v>
      </c>
      <c r="D125" s="41"/>
      <c r="E125" s="41"/>
      <c r="F125" s="117">
        <f t="shared" si="14"/>
        <v>0</v>
      </c>
      <c r="G125" s="41"/>
      <c r="H125" s="116">
        <f t="shared" si="15"/>
        <v>0</v>
      </c>
      <c r="I125" s="47"/>
      <c r="J125" s="128">
        <f t="shared" si="16"/>
        <v>0</v>
      </c>
      <c r="K125" s="47"/>
      <c r="L125" s="116">
        <f t="shared" si="13"/>
        <v>0</v>
      </c>
      <c r="M125" s="51">
        <f t="shared" si="17"/>
        <v>0</v>
      </c>
    </row>
    <row r="126" spans="1:13" ht="33" customHeight="1" thickTop="1" thickBot="1" x14ac:dyDescent="0.3">
      <c r="A126" s="116">
        <v>120</v>
      </c>
      <c r="B126" s="94" t="s">
        <v>61</v>
      </c>
      <c r="C126" s="92" t="s">
        <v>180</v>
      </c>
      <c r="D126" s="41"/>
      <c r="E126" s="41"/>
      <c r="F126" s="117">
        <f t="shared" si="14"/>
        <v>0</v>
      </c>
      <c r="G126" s="41"/>
      <c r="H126" s="116">
        <f t="shared" si="15"/>
        <v>0</v>
      </c>
      <c r="I126" s="47"/>
      <c r="J126" s="128">
        <f t="shared" si="16"/>
        <v>0</v>
      </c>
      <c r="K126" s="47"/>
      <c r="L126" s="116">
        <f t="shared" si="13"/>
        <v>0</v>
      </c>
      <c r="M126" s="51">
        <f t="shared" si="17"/>
        <v>0</v>
      </c>
    </row>
    <row r="127" spans="1:13" ht="33" customHeight="1" thickTop="1" thickBot="1" x14ac:dyDescent="0.3">
      <c r="A127" s="116">
        <v>121</v>
      </c>
      <c r="B127" s="94" t="s">
        <v>59</v>
      </c>
      <c r="C127" s="92" t="s">
        <v>181</v>
      </c>
      <c r="D127" s="41"/>
      <c r="E127" s="41"/>
      <c r="F127" s="117">
        <f t="shared" si="14"/>
        <v>0</v>
      </c>
      <c r="G127" s="41"/>
      <c r="H127" s="116">
        <f t="shared" si="15"/>
        <v>0</v>
      </c>
      <c r="I127" s="47"/>
      <c r="J127" s="128">
        <f t="shared" si="16"/>
        <v>0</v>
      </c>
      <c r="K127" s="47"/>
      <c r="L127" s="116">
        <f t="shared" si="13"/>
        <v>0</v>
      </c>
      <c r="M127" s="51">
        <f t="shared" si="17"/>
        <v>0</v>
      </c>
    </row>
    <row r="128" spans="1:13" ht="33" customHeight="1" thickTop="1" thickBot="1" x14ac:dyDescent="0.3">
      <c r="A128" s="116">
        <v>122</v>
      </c>
      <c r="B128" s="94" t="s">
        <v>59</v>
      </c>
      <c r="C128" s="92" t="s">
        <v>182</v>
      </c>
      <c r="D128" s="41"/>
      <c r="E128" s="41"/>
      <c r="F128" s="117">
        <f t="shared" si="14"/>
        <v>0</v>
      </c>
      <c r="G128" s="41"/>
      <c r="H128" s="116">
        <f t="shared" si="15"/>
        <v>0</v>
      </c>
      <c r="I128" s="47"/>
      <c r="J128" s="128">
        <f t="shared" si="16"/>
        <v>0</v>
      </c>
      <c r="K128" s="47"/>
      <c r="L128" s="116">
        <f t="shared" si="13"/>
        <v>0</v>
      </c>
      <c r="M128" s="51">
        <f t="shared" si="17"/>
        <v>0</v>
      </c>
    </row>
    <row r="129" spans="1:13" ht="33" customHeight="1" thickTop="1" thickBot="1" x14ac:dyDescent="0.3">
      <c r="A129" s="116">
        <v>123</v>
      </c>
      <c r="B129" s="94" t="s">
        <v>55</v>
      </c>
      <c r="C129" s="92" t="s">
        <v>183</v>
      </c>
      <c r="D129" s="41"/>
      <c r="E129" s="41"/>
      <c r="F129" s="117">
        <f t="shared" si="14"/>
        <v>0</v>
      </c>
      <c r="G129" s="41"/>
      <c r="H129" s="116">
        <f t="shared" si="15"/>
        <v>0</v>
      </c>
      <c r="I129" s="47"/>
      <c r="J129" s="128">
        <f t="shared" si="16"/>
        <v>0</v>
      </c>
      <c r="K129" s="47"/>
      <c r="L129" s="116">
        <f t="shared" si="13"/>
        <v>0</v>
      </c>
      <c r="M129" s="51">
        <f t="shared" si="17"/>
        <v>0</v>
      </c>
    </row>
    <row r="130" spans="1:13" ht="33" customHeight="1" thickTop="1" thickBot="1" x14ac:dyDescent="0.3">
      <c r="A130" s="116">
        <v>124</v>
      </c>
      <c r="B130" s="94" t="s">
        <v>59</v>
      </c>
      <c r="C130" s="92" t="s">
        <v>184</v>
      </c>
      <c r="D130" s="41"/>
      <c r="E130" s="41"/>
      <c r="F130" s="117">
        <f t="shared" si="14"/>
        <v>0</v>
      </c>
      <c r="G130" s="41">
        <v>1</v>
      </c>
      <c r="H130" s="116">
        <f t="shared" si="15"/>
        <v>1</v>
      </c>
      <c r="I130" s="47"/>
      <c r="J130" s="128">
        <f t="shared" si="16"/>
        <v>0</v>
      </c>
      <c r="K130" s="47"/>
      <c r="L130" s="116">
        <f t="shared" si="13"/>
        <v>0</v>
      </c>
      <c r="M130" s="51">
        <f t="shared" si="17"/>
        <v>1</v>
      </c>
    </row>
    <row r="131" spans="1:13" ht="33" customHeight="1" thickTop="1" thickBot="1" x14ac:dyDescent="0.3">
      <c r="A131" s="116">
        <v>125</v>
      </c>
      <c r="B131" s="95" t="s">
        <v>63</v>
      </c>
      <c r="C131" s="92" t="s">
        <v>185</v>
      </c>
      <c r="D131" s="41"/>
      <c r="E131" s="41"/>
      <c r="F131" s="117">
        <f t="shared" si="14"/>
        <v>0</v>
      </c>
      <c r="G131" s="41"/>
      <c r="H131" s="116">
        <f t="shared" si="15"/>
        <v>0</v>
      </c>
      <c r="I131" s="47"/>
      <c r="J131" s="128">
        <f t="shared" si="16"/>
        <v>0</v>
      </c>
      <c r="K131" s="47"/>
      <c r="L131" s="116">
        <f t="shared" si="13"/>
        <v>0</v>
      </c>
      <c r="M131" s="51">
        <f t="shared" si="17"/>
        <v>0</v>
      </c>
    </row>
    <row r="132" spans="1:13" ht="33" customHeight="1" thickTop="1" thickBot="1" x14ac:dyDescent="0.3">
      <c r="A132" s="116">
        <v>126</v>
      </c>
      <c r="B132" s="95" t="s">
        <v>63</v>
      </c>
      <c r="C132" s="92" t="s">
        <v>186</v>
      </c>
      <c r="D132" s="41"/>
      <c r="E132" s="41"/>
      <c r="F132" s="117">
        <f t="shared" si="14"/>
        <v>0</v>
      </c>
      <c r="G132" s="41"/>
      <c r="H132" s="116">
        <f t="shared" si="15"/>
        <v>0</v>
      </c>
      <c r="I132" s="47"/>
      <c r="J132" s="128">
        <f t="shared" si="16"/>
        <v>0</v>
      </c>
      <c r="K132" s="47"/>
      <c r="L132" s="116">
        <f t="shared" si="13"/>
        <v>0</v>
      </c>
      <c r="M132" s="51">
        <f t="shared" si="17"/>
        <v>0</v>
      </c>
    </row>
    <row r="133" spans="1:13" ht="33" customHeight="1" thickTop="1" thickBot="1" x14ac:dyDescent="0.3">
      <c r="A133" s="116">
        <v>127</v>
      </c>
      <c r="B133" s="95" t="s">
        <v>63</v>
      </c>
      <c r="C133" s="92" t="s">
        <v>64</v>
      </c>
      <c r="D133" s="41"/>
      <c r="E133" s="41"/>
      <c r="F133" s="117">
        <f t="shared" si="14"/>
        <v>0</v>
      </c>
      <c r="G133" s="41"/>
      <c r="H133" s="116">
        <f t="shared" si="15"/>
        <v>0</v>
      </c>
      <c r="I133" s="47"/>
      <c r="J133" s="128">
        <f t="shared" si="16"/>
        <v>0</v>
      </c>
      <c r="K133" s="47"/>
      <c r="L133" s="116">
        <f t="shared" si="13"/>
        <v>0</v>
      </c>
      <c r="M133" s="51">
        <f t="shared" si="17"/>
        <v>0</v>
      </c>
    </row>
    <row r="134" spans="1:13" ht="33" customHeight="1" thickTop="1" thickBot="1" x14ac:dyDescent="0.3">
      <c r="A134" s="116">
        <v>128</v>
      </c>
      <c r="B134" s="95" t="s">
        <v>63</v>
      </c>
      <c r="C134" s="92" t="s">
        <v>65</v>
      </c>
      <c r="D134" s="41"/>
      <c r="E134" s="41"/>
      <c r="F134" s="117">
        <f t="shared" si="14"/>
        <v>0</v>
      </c>
      <c r="G134" s="41"/>
      <c r="H134" s="116">
        <f t="shared" si="15"/>
        <v>0</v>
      </c>
      <c r="I134" s="47"/>
      <c r="J134" s="128">
        <f t="shared" si="16"/>
        <v>0</v>
      </c>
      <c r="K134" s="47"/>
      <c r="L134" s="116">
        <f t="shared" si="13"/>
        <v>0</v>
      </c>
      <c r="M134" s="51">
        <f t="shared" si="17"/>
        <v>0</v>
      </c>
    </row>
    <row r="135" spans="1:13" ht="33" customHeight="1" thickTop="1" thickBot="1" x14ac:dyDescent="0.3">
      <c r="A135" s="116">
        <v>129</v>
      </c>
      <c r="B135" s="95" t="s">
        <v>63</v>
      </c>
      <c r="C135" s="92" t="s">
        <v>66</v>
      </c>
      <c r="D135" s="41"/>
      <c r="E135" s="41"/>
      <c r="F135" s="117">
        <f t="shared" ref="F135:F153" si="18">SUM(D135:E135)</f>
        <v>0</v>
      </c>
      <c r="G135" s="41"/>
      <c r="H135" s="116">
        <f t="shared" ref="H135:H153" si="19">SUM(G135:G135)</f>
        <v>0</v>
      </c>
      <c r="I135" s="47"/>
      <c r="J135" s="128">
        <f t="shared" ref="J135:J153" si="20">SUM(I135:I135)</f>
        <v>0</v>
      </c>
      <c r="K135" s="47"/>
      <c r="L135" s="116">
        <f t="shared" si="13"/>
        <v>0</v>
      </c>
      <c r="M135" s="51">
        <f t="shared" ref="M135:M155" si="21">F135+H135+J135+L135</f>
        <v>0</v>
      </c>
    </row>
    <row r="136" spans="1:13" ht="33" customHeight="1" thickTop="1" thickBot="1" x14ac:dyDescent="0.3">
      <c r="A136" s="116">
        <v>130</v>
      </c>
      <c r="B136" s="95" t="s">
        <v>63</v>
      </c>
      <c r="C136" s="92" t="s">
        <v>67</v>
      </c>
      <c r="D136" s="41"/>
      <c r="E136" s="41"/>
      <c r="F136" s="117">
        <f t="shared" si="18"/>
        <v>0</v>
      </c>
      <c r="G136" s="41"/>
      <c r="H136" s="116">
        <f t="shared" si="19"/>
        <v>0</v>
      </c>
      <c r="I136" s="47"/>
      <c r="J136" s="128">
        <f t="shared" si="20"/>
        <v>0</v>
      </c>
      <c r="K136" s="47"/>
      <c r="L136" s="116">
        <f t="shared" ref="L136:L152" si="22">SUM(K136:K136)</f>
        <v>0</v>
      </c>
      <c r="M136" s="51">
        <f t="shared" si="21"/>
        <v>0</v>
      </c>
    </row>
    <row r="137" spans="1:13" ht="33" customHeight="1" thickTop="1" thickBot="1" x14ac:dyDescent="0.3">
      <c r="A137" s="116">
        <v>131</v>
      </c>
      <c r="B137" s="95" t="s">
        <v>63</v>
      </c>
      <c r="C137" s="92" t="s">
        <v>68</v>
      </c>
      <c r="D137" s="41"/>
      <c r="E137" s="41"/>
      <c r="F137" s="117">
        <f t="shared" si="18"/>
        <v>0</v>
      </c>
      <c r="G137" s="41"/>
      <c r="H137" s="116">
        <f t="shared" si="19"/>
        <v>0</v>
      </c>
      <c r="I137" s="47"/>
      <c r="J137" s="128">
        <f t="shared" si="20"/>
        <v>0</v>
      </c>
      <c r="K137" s="47"/>
      <c r="L137" s="116">
        <f t="shared" si="22"/>
        <v>0</v>
      </c>
      <c r="M137" s="51">
        <f t="shared" si="21"/>
        <v>0</v>
      </c>
    </row>
    <row r="138" spans="1:13" ht="33" customHeight="1" thickTop="1" thickBot="1" x14ac:dyDescent="0.3">
      <c r="A138" s="116">
        <v>132</v>
      </c>
      <c r="B138" s="95" t="s">
        <v>63</v>
      </c>
      <c r="C138" s="92" t="s">
        <v>69</v>
      </c>
      <c r="D138" s="41"/>
      <c r="E138" s="41"/>
      <c r="F138" s="117">
        <f t="shared" si="18"/>
        <v>0</v>
      </c>
      <c r="G138" s="41"/>
      <c r="H138" s="116">
        <f t="shared" si="19"/>
        <v>0</v>
      </c>
      <c r="I138" s="47"/>
      <c r="J138" s="128">
        <f t="shared" si="20"/>
        <v>0</v>
      </c>
      <c r="K138" s="47"/>
      <c r="L138" s="116">
        <f t="shared" si="22"/>
        <v>0</v>
      </c>
      <c r="M138" s="51">
        <f t="shared" si="21"/>
        <v>0</v>
      </c>
    </row>
    <row r="139" spans="1:13" ht="33" customHeight="1" thickTop="1" thickBot="1" x14ac:dyDescent="0.3">
      <c r="A139" s="116">
        <v>133</v>
      </c>
      <c r="B139" s="95" t="s">
        <v>63</v>
      </c>
      <c r="C139" s="92" t="s">
        <v>70</v>
      </c>
      <c r="D139" s="41"/>
      <c r="E139" s="41"/>
      <c r="F139" s="117">
        <f t="shared" si="18"/>
        <v>0</v>
      </c>
      <c r="G139" s="41"/>
      <c r="H139" s="116">
        <f t="shared" si="19"/>
        <v>0</v>
      </c>
      <c r="I139" s="47"/>
      <c r="J139" s="128">
        <f t="shared" si="20"/>
        <v>0</v>
      </c>
      <c r="K139" s="47"/>
      <c r="L139" s="116">
        <f t="shared" si="22"/>
        <v>0</v>
      </c>
      <c r="M139" s="51">
        <f t="shared" si="21"/>
        <v>0</v>
      </c>
    </row>
    <row r="140" spans="1:13" ht="33" customHeight="1" thickTop="1" thickBot="1" x14ac:dyDescent="0.3">
      <c r="A140" s="116">
        <v>134</v>
      </c>
      <c r="B140" s="95" t="s">
        <v>63</v>
      </c>
      <c r="C140" s="92" t="s">
        <v>71</v>
      </c>
      <c r="D140" s="41"/>
      <c r="E140" s="41"/>
      <c r="F140" s="117">
        <f t="shared" si="18"/>
        <v>0</v>
      </c>
      <c r="G140" s="41"/>
      <c r="H140" s="116">
        <f t="shared" si="19"/>
        <v>0</v>
      </c>
      <c r="I140" s="47"/>
      <c r="J140" s="128">
        <f t="shared" si="20"/>
        <v>0</v>
      </c>
      <c r="K140" s="47"/>
      <c r="L140" s="116">
        <f t="shared" si="22"/>
        <v>0</v>
      </c>
      <c r="M140" s="51">
        <f t="shared" si="21"/>
        <v>0</v>
      </c>
    </row>
    <row r="141" spans="1:13" ht="33" customHeight="1" thickTop="1" thickBot="1" x14ac:dyDescent="0.3">
      <c r="A141" s="116">
        <v>135</v>
      </c>
      <c r="B141" s="95" t="s">
        <v>63</v>
      </c>
      <c r="C141" s="92" t="s">
        <v>72</v>
      </c>
      <c r="D141" s="41"/>
      <c r="E141" s="41"/>
      <c r="F141" s="117">
        <f t="shared" si="18"/>
        <v>0</v>
      </c>
      <c r="G141" s="41"/>
      <c r="H141" s="116">
        <f t="shared" si="19"/>
        <v>0</v>
      </c>
      <c r="I141" s="47"/>
      <c r="J141" s="128">
        <f t="shared" si="20"/>
        <v>0</v>
      </c>
      <c r="K141" s="47"/>
      <c r="L141" s="116">
        <f t="shared" si="22"/>
        <v>0</v>
      </c>
      <c r="M141" s="51">
        <f t="shared" si="21"/>
        <v>0</v>
      </c>
    </row>
    <row r="142" spans="1:13" ht="33" customHeight="1" thickTop="1" thickBot="1" x14ac:dyDescent="0.3">
      <c r="A142" s="116">
        <v>136</v>
      </c>
      <c r="B142" s="95" t="s">
        <v>63</v>
      </c>
      <c r="C142" s="92" t="s">
        <v>73</v>
      </c>
      <c r="D142" s="41">
        <v>1</v>
      </c>
      <c r="E142" s="41"/>
      <c r="F142" s="117">
        <f t="shared" si="18"/>
        <v>1</v>
      </c>
      <c r="G142" s="41"/>
      <c r="H142" s="116">
        <f t="shared" si="19"/>
        <v>0</v>
      </c>
      <c r="I142" s="47"/>
      <c r="J142" s="128">
        <f t="shared" si="20"/>
        <v>0</v>
      </c>
      <c r="K142" s="47"/>
      <c r="L142" s="116">
        <f t="shared" si="22"/>
        <v>0</v>
      </c>
      <c r="M142" s="51">
        <f t="shared" si="21"/>
        <v>1</v>
      </c>
    </row>
    <row r="143" spans="1:13" ht="33" customHeight="1" thickTop="1" thickBot="1" x14ac:dyDescent="0.3">
      <c r="A143" s="116">
        <v>137</v>
      </c>
      <c r="B143" s="95" t="s">
        <v>63</v>
      </c>
      <c r="C143" s="92" t="s">
        <v>74</v>
      </c>
      <c r="D143" s="41"/>
      <c r="E143" s="41"/>
      <c r="F143" s="117">
        <f t="shared" si="18"/>
        <v>0</v>
      </c>
      <c r="G143" s="41"/>
      <c r="H143" s="116">
        <f t="shared" si="19"/>
        <v>0</v>
      </c>
      <c r="I143" s="47"/>
      <c r="J143" s="128">
        <f t="shared" si="20"/>
        <v>0</v>
      </c>
      <c r="K143" s="47"/>
      <c r="L143" s="116">
        <f t="shared" si="22"/>
        <v>0</v>
      </c>
      <c r="M143" s="51">
        <f t="shared" si="21"/>
        <v>0</v>
      </c>
    </row>
    <row r="144" spans="1:13" ht="33" customHeight="1" thickTop="1" thickBot="1" x14ac:dyDescent="0.3">
      <c r="A144" s="116">
        <v>138</v>
      </c>
      <c r="B144" s="95" t="s">
        <v>63</v>
      </c>
      <c r="C144" s="92" t="s">
        <v>75</v>
      </c>
      <c r="D144" s="41"/>
      <c r="E144" s="41"/>
      <c r="F144" s="117">
        <f t="shared" si="18"/>
        <v>0</v>
      </c>
      <c r="G144" s="41"/>
      <c r="H144" s="116">
        <f t="shared" si="19"/>
        <v>0</v>
      </c>
      <c r="I144" s="47"/>
      <c r="J144" s="128">
        <f t="shared" si="20"/>
        <v>0</v>
      </c>
      <c r="K144" s="47"/>
      <c r="L144" s="116">
        <f t="shared" si="22"/>
        <v>0</v>
      </c>
      <c r="M144" s="51">
        <f t="shared" si="21"/>
        <v>0</v>
      </c>
    </row>
    <row r="145" spans="1:13" ht="33" customHeight="1" thickTop="1" thickBot="1" x14ac:dyDescent="0.3">
      <c r="A145" s="116">
        <v>139</v>
      </c>
      <c r="B145" s="95" t="s">
        <v>63</v>
      </c>
      <c r="C145" s="92" t="s">
        <v>76</v>
      </c>
      <c r="D145" s="41"/>
      <c r="E145" s="41"/>
      <c r="F145" s="117">
        <f t="shared" si="18"/>
        <v>0</v>
      </c>
      <c r="G145" s="41"/>
      <c r="H145" s="116">
        <f t="shared" si="19"/>
        <v>0</v>
      </c>
      <c r="I145" s="47"/>
      <c r="J145" s="128">
        <f t="shared" si="20"/>
        <v>0</v>
      </c>
      <c r="K145" s="47"/>
      <c r="L145" s="116">
        <f t="shared" si="22"/>
        <v>0</v>
      </c>
      <c r="M145" s="51">
        <f t="shared" si="21"/>
        <v>0</v>
      </c>
    </row>
    <row r="146" spans="1:13" ht="33" customHeight="1" thickTop="1" thickBot="1" x14ac:dyDescent="0.3">
      <c r="A146" s="116">
        <v>140</v>
      </c>
      <c r="B146" s="95" t="s">
        <v>63</v>
      </c>
      <c r="C146" s="92" t="s">
        <v>77</v>
      </c>
      <c r="D146" s="41"/>
      <c r="E146" s="41"/>
      <c r="F146" s="117">
        <f t="shared" si="18"/>
        <v>0</v>
      </c>
      <c r="G146" s="41"/>
      <c r="H146" s="116">
        <f t="shared" si="19"/>
        <v>0</v>
      </c>
      <c r="I146" s="47"/>
      <c r="J146" s="128">
        <f t="shared" si="20"/>
        <v>0</v>
      </c>
      <c r="K146" s="47"/>
      <c r="L146" s="116">
        <f t="shared" si="22"/>
        <v>0</v>
      </c>
      <c r="M146" s="51">
        <f t="shared" si="21"/>
        <v>0</v>
      </c>
    </row>
    <row r="147" spans="1:13" ht="33" customHeight="1" thickTop="1" thickBot="1" x14ac:dyDescent="0.3">
      <c r="A147" s="116">
        <v>141</v>
      </c>
      <c r="B147" s="95" t="s">
        <v>63</v>
      </c>
      <c r="C147" s="92" t="s">
        <v>78</v>
      </c>
      <c r="D147" s="41"/>
      <c r="E147" s="41"/>
      <c r="F147" s="117">
        <f t="shared" si="18"/>
        <v>0</v>
      </c>
      <c r="G147" s="41"/>
      <c r="H147" s="116">
        <f t="shared" si="19"/>
        <v>0</v>
      </c>
      <c r="I147" s="47"/>
      <c r="J147" s="128">
        <f t="shared" si="20"/>
        <v>0</v>
      </c>
      <c r="K147" s="47"/>
      <c r="L147" s="116">
        <f t="shared" si="22"/>
        <v>0</v>
      </c>
      <c r="M147" s="51">
        <f t="shared" si="21"/>
        <v>0</v>
      </c>
    </row>
    <row r="148" spans="1:13" ht="33" customHeight="1" thickTop="1" thickBot="1" x14ac:dyDescent="0.3">
      <c r="A148" s="116">
        <v>142</v>
      </c>
      <c r="B148" s="95" t="s">
        <v>63</v>
      </c>
      <c r="C148" s="92" t="s">
        <v>79</v>
      </c>
      <c r="D148" s="41"/>
      <c r="E148" s="41"/>
      <c r="F148" s="117">
        <f t="shared" si="18"/>
        <v>0</v>
      </c>
      <c r="G148" s="41"/>
      <c r="H148" s="116">
        <f t="shared" si="19"/>
        <v>0</v>
      </c>
      <c r="I148" s="47"/>
      <c r="J148" s="128">
        <f t="shared" si="20"/>
        <v>0</v>
      </c>
      <c r="K148" s="47"/>
      <c r="L148" s="116">
        <f t="shared" si="22"/>
        <v>0</v>
      </c>
      <c r="M148" s="51">
        <f t="shared" si="21"/>
        <v>0</v>
      </c>
    </row>
    <row r="149" spans="1:13" ht="33" customHeight="1" thickTop="1" thickBot="1" x14ac:dyDescent="0.3">
      <c r="A149" s="116">
        <v>143</v>
      </c>
      <c r="B149" s="95" t="s">
        <v>63</v>
      </c>
      <c r="C149" s="92" t="s">
        <v>80</v>
      </c>
      <c r="D149" s="41"/>
      <c r="E149" s="41"/>
      <c r="F149" s="117">
        <f t="shared" si="18"/>
        <v>0</v>
      </c>
      <c r="G149" s="41"/>
      <c r="H149" s="116">
        <f t="shared" si="19"/>
        <v>0</v>
      </c>
      <c r="I149" s="47"/>
      <c r="J149" s="128">
        <f t="shared" si="20"/>
        <v>0</v>
      </c>
      <c r="K149" s="47"/>
      <c r="L149" s="116">
        <f t="shared" si="22"/>
        <v>0</v>
      </c>
      <c r="M149" s="51">
        <f t="shared" si="21"/>
        <v>0</v>
      </c>
    </row>
    <row r="150" spans="1:13" ht="33" customHeight="1" thickTop="1" thickBot="1" x14ac:dyDescent="0.3">
      <c r="A150" s="116">
        <v>144</v>
      </c>
      <c r="B150" s="95" t="s">
        <v>63</v>
      </c>
      <c r="C150" s="92" t="s">
        <v>81</v>
      </c>
      <c r="D150" s="41"/>
      <c r="E150" s="41"/>
      <c r="F150" s="117">
        <f t="shared" si="18"/>
        <v>0</v>
      </c>
      <c r="G150" s="41"/>
      <c r="H150" s="116">
        <f t="shared" si="19"/>
        <v>0</v>
      </c>
      <c r="I150" s="47"/>
      <c r="J150" s="128">
        <f t="shared" si="20"/>
        <v>0</v>
      </c>
      <c r="K150" s="47"/>
      <c r="L150" s="116">
        <f t="shared" si="22"/>
        <v>0</v>
      </c>
      <c r="M150" s="51">
        <f t="shared" si="21"/>
        <v>0</v>
      </c>
    </row>
    <row r="151" spans="1:13" ht="33" customHeight="1" thickTop="1" thickBot="1" x14ac:dyDescent="0.3">
      <c r="A151" s="116">
        <v>145</v>
      </c>
      <c r="B151" s="95" t="s">
        <v>63</v>
      </c>
      <c r="C151" s="92" t="s">
        <v>82</v>
      </c>
      <c r="D151" s="41"/>
      <c r="E151" s="41"/>
      <c r="F151" s="117">
        <f t="shared" si="18"/>
        <v>0</v>
      </c>
      <c r="G151" s="41"/>
      <c r="H151" s="116">
        <f t="shared" si="19"/>
        <v>0</v>
      </c>
      <c r="I151" s="47"/>
      <c r="J151" s="128">
        <f t="shared" si="20"/>
        <v>0</v>
      </c>
      <c r="K151" s="47"/>
      <c r="L151" s="116">
        <f t="shared" si="22"/>
        <v>0</v>
      </c>
      <c r="M151" s="51">
        <f t="shared" si="21"/>
        <v>0</v>
      </c>
    </row>
    <row r="152" spans="1:13" ht="33" customHeight="1" thickTop="1" thickBot="1" x14ac:dyDescent="0.3">
      <c r="A152" s="116">
        <v>146</v>
      </c>
      <c r="B152" s="95" t="s">
        <v>63</v>
      </c>
      <c r="C152" s="92" t="s">
        <v>83</v>
      </c>
      <c r="D152" s="41"/>
      <c r="E152" s="41"/>
      <c r="F152" s="117">
        <f t="shared" si="18"/>
        <v>0</v>
      </c>
      <c r="G152" s="41"/>
      <c r="H152" s="116">
        <f t="shared" si="19"/>
        <v>0</v>
      </c>
      <c r="I152" s="47"/>
      <c r="J152" s="128">
        <f t="shared" si="20"/>
        <v>0</v>
      </c>
      <c r="K152" s="47"/>
      <c r="L152" s="116">
        <f t="shared" si="22"/>
        <v>0</v>
      </c>
      <c r="M152" s="51">
        <f t="shared" si="21"/>
        <v>0</v>
      </c>
    </row>
    <row r="153" spans="1:13" ht="33" customHeight="1" thickTop="1" thickBot="1" x14ac:dyDescent="0.3">
      <c r="A153" s="129">
        <v>147</v>
      </c>
      <c r="B153" s="130" t="s">
        <v>62</v>
      </c>
      <c r="C153" s="131" t="s">
        <v>26</v>
      </c>
      <c r="D153" s="132"/>
      <c r="E153" s="132"/>
      <c r="F153" s="133">
        <f t="shared" si="18"/>
        <v>0</v>
      </c>
      <c r="G153" s="132"/>
      <c r="H153" s="129">
        <f t="shared" si="19"/>
        <v>0</v>
      </c>
      <c r="I153" s="132"/>
      <c r="J153" s="134">
        <f t="shared" si="20"/>
        <v>0</v>
      </c>
      <c r="K153" s="132"/>
      <c r="L153" s="129">
        <f>SUM(K153:K153)</f>
        <v>0</v>
      </c>
      <c r="M153" s="133">
        <f t="shared" si="21"/>
        <v>0</v>
      </c>
    </row>
    <row r="154" spans="1:13" ht="16.5" thickTop="1" thickBot="1" x14ac:dyDescent="0.3">
      <c r="A154" s="261" t="s">
        <v>39</v>
      </c>
      <c r="B154" s="261"/>
      <c r="C154" s="261"/>
      <c r="D154" s="206">
        <f t="shared" ref="D154:L154" si="23">SUM(D7:D153)</f>
        <v>2</v>
      </c>
      <c r="E154" s="206">
        <f t="shared" si="23"/>
        <v>35</v>
      </c>
      <c r="F154" s="207"/>
      <c r="G154" s="206"/>
      <c r="H154" s="208"/>
      <c r="I154" s="206">
        <f>SUM(I7:I153)</f>
        <v>26</v>
      </c>
      <c r="J154" s="209">
        <f>SUM(J7:J153)</f>
        <v>26</v>
      </c>
      <c r="K154" s="42">
        <f t="shared" si="23"/>
        <v>0</v>
      </c>
      <c r="L154" s="52">
        <f t="shared" si="23"/>
        <v>0</v>
      </c>
      <c r="M154" s="117">
        <f t="shared" si="21"/>
        <v>26</v>
      </c>
    </row>
    <row r="155" spans="1:13" ht="16.5" thickTop="1" thickBot="1" x14ac:dyDescent="0.3">
      <c r="A155" s="262" t="s">
        <v>212</v>
      </c>
      <c r="B155" s="263"/>
      <c r="C155" s="263"/>
      <c r="D155" s="200">
        <f>COUNTIF(D7:D153, "&gt;=1")</f>
        <v>2</v>
      </c>
      <c r="E155" s="200">
        <f>COUNTIF(E7:E153, "&gt;=1")</f>
        <v>1</v>
      </c>
      <c r="F155" s="201"/>
      <c r="G155" s="202"/>
      <c r="H155" s="203"/>
      <c r="I155" s="204">
        <v>22</v>
      </c>
      <c r="J155" s="203">
        <v>22</v>
      </c>
      <c r="K155" s="42">
        <f>COUNTIF(K7:K153, "&gt;=1")</f>
        <v>0</v>
      </c>
      <c r="L155" s="135">
        <f>COUNTIF(L7:L152, "&gt;=1")</f>
        <v>0</v>
      </c>
      <c r="M155" s="7">
        <f t="shared" si="21"/>
        <v>22</v>
      </c>
    </row>
    <row r="156" spans="1:13" ht="16.5" thickTop="1" thickBot="1" x14ac:dyDescent="0.3">
      <c r="A156" s="264" t="s">
        <v>213</v>
      </c>
      <c r="B156" s="264"/>
      <c r="C156" s="264"/>
      <c r="D156" s="205">
        <v>1</v>
      </c>
      <c r="E156" s="205">
        <v>1</v>
      </c>
      <c r="F156" s="201"/>
      <c r="G156" s="205"/>
      <c r="H156" s="201"/>
      <c r="I156" s="204">
        <v>4</v>
      </c>
      <c r="J156" s="201">
        <v>4</v>
      </c>
      <c r="K156" s="11"/>
      <c r="L156" s="116">
        <f>COUNTIF(K154:K154, "&gt;=1")</f>
        <v>0</v>
      </c>
      <c r="M156" s="7"/>
    </row>
    <row r="157" spans="1:13" ht="16.5" thickTop="1" thickBot="1" x14ac:dyDescent="0.3"/>
    <row r="158" spans="1:13" ht="16.5" thickTop="1" thickBot="1" x14ac:dyDescent="0.3">
      <c r="H158" s="256" t="s">
        <v>215</v>
      </c>
      <c r="I158" s="256"/>
      <c r="J158" s="292">
        <v>0.85</v>
      </c>
    </row>
    <row r="159" spans="1:13" ht="15.75" thickTop="1" x14ac:dyDescent="0.25"/>
  </sheetData>
  <mergeCells count="13">
    <mergeCell ref="A154:C154"/>
    <mergeCell ref="A155:C155"/>
    <mergeCell ref="A156:C156"/>
    <mergeCell ref="H158:I158"/>
    <mergeCell ref="M1:M5"/>
    <mergeCell ref="D2:F2"/>
    <mergeCell ref="G2:H2"/>
    <mergeCell ref="I2:J2"/>
    <mergeCell ref="K2:L2"/>
    <mergeCell ref="F3:F5"/>
    <mergeCell ref="H3:H5"/>
    <mergeCell ref="J3:J5"/>
    <mergeCell ref="L3:L5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CL159"/>
  <sheetViews>
    <sheetView zoomScale="91" zoomScaleNormal="91" workbookViewId="0">
      <pane xSplit="3" ySplit="6" topLeftCell="AF151" activePane="bottomRight" state="frozen"/>
      <selection activeCell="H20" sqref="H20"/>
      <selection pane="topRight" activeCell="H20" sqref="H20"/>
      <selection pane="bottomLeft" activeCell="H20" sqref="H20"/>
      <selection pane="bottomRight" activeCell="AF153" sqref="AF153:BI156"/>
    </sheetView>
  </sheetViews>
  <sheetFormatPr baseColWidth="10" defaultRowHeight="15" x14ac:dyDescent="0.25"/>
  <cols>
    <col min="1" max="1" width="6.42578125" style="3" customWidth="1"/>
    <col min="2" max="2" width="6.42578125" style="3" hidden="1" customWidth="1"/>
    <col min="3" max="3" width="46.28515625" style="2" customWidth="1"/>
    <col min="4" max="12" width="14.85546875" style="9" hidden="1" customWidth="1"/>
    <col min="13" max="13" width="12" style="9" hidden="1" customWidth="1"/>
    <col min="14" max="14" width="14.85546875" style="9" hidden="1" customWidth="1"/>
    <col min="15" max="15" width="13.7109375" style="9" hidden="1" customWidth="1"/>
    <col min="16" max="16" width="14.7109375" style="9" hidden="1" customWidth="1"/>
    <col min="17" max="18" width="15" style="9" hidden="1" customWidth="1"/>
    <col min="19" max="19" width="15.5703125" style="9" hidden="1" customWidth="1"/>
    <col min="20" max="20" width="15" style="9" hidden="1" customWidth="1"/>
    <col min="21" max="31" width="15.5703125" style="9" hidden="1" customWidth="1"/>
    <col min="32" max="32" width="9" customWidth="1"/>
    <col min="33" max="33" width="15.5703125" style="3" hidden="1" customWidth="1"/>
    <col min="34" max="35" width="15.140625" hidden="1" customWidth="1"/>
    <col min="36" max="36" width="14.85546875" hidden="1" customWidth="1"/>
    <col min="37" max="37" width="15.140625" hidden="1" customWidth="1"/>
    <col min="38" max="38" width="15.5703125" hidden="1" customWidth="1"/>
    <col min="39" max="46" width="15.140625" hidden="1" customWidth="1"/>
    <col min="47" max="47" width="15" hidden="1" customWidth="1"/>
    <col min="48" max="48" width="14.85546875" hidden="1" customWidth="1"/>
    <col min="49" max="49" width="15.42578125" hidden="1" customWidth="1"/>
    <col min="50" max="51" width="14.85546875" hidden="1" customWidth="1"/>
    <col min="52" max="52" width="16.140625" hidden="1" customWidth="1"/>
    <col min="53" max="53" width="15.5703125" hidden="1" customWidth="1"/>
    <col min="54" max="54" width="15.42578125" hidden="1" customWidth="1"/>
    <col min="55" max="55" width="15.140625" hidden="1" customWidth="1"/>
    <col min="56" max="56" width="14.85546875" hidden="1" customWidth="1"/>
    <col min="57" max="60" width="15" hidden="1" customWidth="1"/>
    <col min="61" max="61" width="9" customWidth="1"/>
    <col min="62" max="62" width="17.7109375" customWidth="1"/>
    <col min="63" max="63" width="17.42578125" customWidth="1"/>
    <col min="64" max="65" width="14" bestFit="1" customWidth="1"/>
    <col min="66" max="66" width="14.85546875" bestFit="1" customWidth="1"/>
    <col min="67" max="67" width="14.85546875" customWidth="1"/>
    <col min="68" max="68" width="14.85546875" bestFit="1" customWidth="1"/>
    <col min="69" max="69" width="13.140625" bestFit="1" customWidth="1"/>
    <col min="70" max="70" width="15.5703125" customWidth="1"/>
    <col min="71" max="71" width="9" customWidth="1"/>
    <col min="72" max="72" width="21.28515625" customWidth="1"/>
    <col min="73" max="73" width="15" customWidth="1"/>
    <col min="74" max="74" width="13.85546875" customWidth="1"/>
    <col min="75" max="82" width="11.5703125" customWidth="1"/>
    <col min="83" max="85" width="12.5703125" customWidth="1"/>
    <col min="86" max="86" width="13.85546875" customWidth="1"/>
    <col min="87" max="88" width="12.5703125" customWidth="1"/>
    <col min="89" max="89" width="9" customWidth="1"/>
    <col min="90" max="90" width="36.7109375" customWidth="1"/>
  </cols>
  <sheetData>
    <row r="1" spans="1:90" ht="15.75" customHeight="1" thickTop="1" thickBot="1" x14ac:dyDescent="0.3">
      <c r="A1" s="136"/>
      <c r="B1" s="136"/>
      <c r="C1" s="137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5"/>
      <c r="AG1" s="138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266" t="s">
        <v>18</v>
      </c>
    </row>
    <row r="2" spans="1:90" ht="17.25" customHeight="1" thickTop="1" thickBot="1" x14ac:dyDescent="0.3">
      <c r="A2" s="137"/>
      <c r="B2" s="137"/>
      <c r="C2" s="137"/>
      <c r="D2" s="242" t="s">
        <v>12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31" t="s">
        <v>85</v>
      </c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 t="s">
        <v>30</v>
      </c>
      <c r="BK2" s="231"/>
      <c r="BL2" s="231"/>
      <c r="BM2" s="231"/>
      <c r="BN2" s="231"/>
      <c r="BO2" s="231"/>
      <c r="BP2" s="231"/>
      <c r="BQ2" s="231"/>
      <c r="BR2" s="231"/>
      <c r="BS2" s="231"/>
      <c r="BT2" s="174"/>
      <c r="BU2" s="231" t="s">
        <v>86</v>
      </c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2"/>
      <c r="CL2" s="266"/>
    </row>
    <row r="3" spans="1:90" ht="16.5" thickTop="1" thickBot="1" x14ac:dyDescent="0.3">
      <c r="A3" s="138"/>
      <c r="B3" s="138"/>
      <c r="C3" s="139" t="s">
        <v>15</v>
      </c>
      <c r="D3" s="162">
        <v>20180000</v>
      </c>
      <c r="E3" s="162">
        <v>20180001</v>
      </c>
      <c r="F3" s="162">
        <v>20180002</v>
      </c>
      <c r="G3" s="162">
        <v>20180005</v>
      </c>
      <c r="H3" s="162">
        <v>20180006</v>
      </c>
      <c r="I3" s="162">
        <v>20180004</v>
      </c>
      <c r="J3" s="162">
        <v>20180007</v>
      </c>
      <c r="K3" s="162">
        <v>20180008</v>
      </c>
      <c r="L3" s="162">
        <v>20180010</v>
      </c>
      <c r="M3" s="162">
        <v>20180011</v>
      </c>
      <c r="N3" s="162">
        <v>20180017</v>
      </c>
      <c r="O3" s="162">
        <v>20180015</v>
      </c>
      <c r="P3" s="162">
        <v>20180003</v>
      </c>
      <c r="Q3" s="162">
        <v>20180023</v>
      </c>
      <c r="R3" s="162">
        <v>20180024</v>
      </c>
      <c r="S3" s="162">
        <v>20180013</v>
      </c>
      <c r="T3" s="162">
        <v>20180016</v>
      </c>
      <c r="U3" s="162">
        <v>20180038</v>
      </c>
      <c r="V3" s="162">
        <v>20180040</v>
      </c>
      <c r="W3" s="162">
        <v>20180014</v>
      </c>
      <c r="X3" s="162">
        <v>20180026</v>
      </c>
      <c r="Y3" s="162">
        <v>20180043</v>
      </c>
      <c r="Z3" s="162">
        <v>20180029</v>
      </c>
      <c r="AA3" s="162">
        <v>20180025</v>
      </c>
      <c r="AB3" s="162">
        <v>20180031</v>
      </c>
      <c r="AC3" s="162">
        <v>20180027</v>
      </c>
      <c r="AD3" s="162">
        <v>20180033</v>
      </c>
      <c r="AE3" s="162">
        <v>20180058</v>
      </c>
      <c r="AF3" s="267" t="s">
        <v>19</v>
      </c>
      <c r="AG3" s="149">
        <v>20180049</v>
      </c>
      <c r="AH3" s="149">
        <v>20180059</v>
      </c>
      <c r="AI3" s="149">
        <v>20180047</v>
      </c>
      <c r="AJ3" s="149">
        <v>20180060</v>
      </c>
      <c r="AK3" s="149">
        <v>20180054</v>
      </c>
      <c r="AL3" s="149">
        <v>20180061</v>
      </c>
      <c r="AM3" s="149">
        <v>20180065</v>
      </c>
      <c r="AN3" s="149">
        <v>20180048</v>
      </c>
      <c r="AO3" s="149">
        <v>20180050</v>
      </c>
      <c r="AP3" s="149">
        <v>20180063</v>
      </c>
      <c r="AQ3" s="149">
        <v>20180057</v>
      </c>
      <c r="AR3" s="149">
        <v>20180064</v>
      </c>
      <c r="AS3" s="149">
        <v>20180070</v>
      </c>
      <c r="AT3" s="149">
        <v>20180066</v>
      </c>
      <c r="AU3" s="149">
        <v>20180071</v>
      </c>
      <c r="AV3" s="149">
        <v>20180080</v>
      </c>
      <c r="AW3" s="149">
        <v>20180068</v>
      </c>
      <c r="AX3" s="149">
        <v>20180073</v>
      </c>
      <c r="AY3" s="150">
        <v>20180081</v>
      </c>
      <c r="AZ3" s="150">
        <v>20180067</v>
      </c>
      <c r="BA3" s="150">
        <v>20180072</v>
      </c>
      <c r="BB3" s="151">
        <v>20180083</v>
      </c>
      <c r="BC3" s="151">
        <v>20180075</v>
      </c>
      <c r="BD3" s="151">
        <v>20180084</v>
      </c>
      <c r="BE3" s="151">
        <v>20180094</v>
      </c>
      <c r="BF3" s="151">
        <v>20180087</v>
      </c>
      <c r="BG3" s="151">
        <v>20180092</v>
      </c>
      <c r="BH3" s="151">
        <v>20180088</v>
      </c>
      <c r="BI3" s="267" t="s">
        <v>19</v>
      </c>
      <c r="BJ3" s="151">
        <v>20180107</v>
      </c>
      <c r="BK3" s="151">
        <v>20180118</v>
      </c>
      <c r="BL3" s="152">
        <v>20180108</v>
      </c>
      <c r="BM3" s="152">
        <v>20180122</v>
      </c>
      <c r="BN3" s="152">
        <v>20180119</v>
      </c>
      <c r="BO3" s="152">
        <v>20180195</v>
      </c>
      <c r="BP3" s="152">
        <v>20180205</v>
      </c>
      <c r="BQ3" s="152">
        <v>20180197</v>
      </c>
      <c r="BR3" s="152">
        <v>20180196</v>
      </c>
      <c r="BS3" s="267" t="s">
        <v>19</v>
      </c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268" t="s">
        <v>19</v>
      </c>
      <c r="CL3" s="266"/>
    </row>
    <row r="4" spans="1:90" ht="17.25" thickTop="1" thickBot="1" x14ac:dyDescent="0.3">
      <c r="A4" s="138"/>
      <c r="B4" s="138"/>
      <c r="C4" s="140" t="s">
        <v>17</v>
      </c>
      <c r="D4" s="272" t="s">
        <v>188</v>
      </c>
      <c r="E4" s="273"/>
      <c r="F4" s="273"/>
      <c r="G4" s="273"/>
      <c r="H4" s="273"/>
      <c r="I4" s="273"/>
      <c r="J4" s="273"/>
      <c r="K4" s="274"/>
      <c r="L4" s="272" t="s">
        <v>189</v>
      </c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72" t="s">
        <v>195</v>
      </c>
      <c r="Y4" s="273"/>
      <c r="Z4" s="273"/>
      <c r="AA4" s="273"/>
      <c r="AB4" s="273"/>
      <c r="AC4" s="273"/>
      <c r="AD4" s="273"/>
      <c r="AE4" s="178"/>
      <c r="AF4" s="267"/>
      <c r="AG4" s="275" t="s">
        <v>199</v>
      </c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 t="s">
        <v>205</v>
      </c>
      <c r="AT4" s="276"/>
      <c r="AU4" s="276"/>
      <c r="AV4" s="276"/>
      <c r="AW4" s="276"/>
      <c r="AX4" s="276"/>
      <c r="AY4" s="276"/>
      <c r="AZ4" s="276"/>
      <c r="BA4" s="278"/>
      <c r="BB4" s="271" t="s">
        <v>206</v>
      </c>
      <c r="BC4" s="270"/>
      <c r="BD4" s="270"/>
      <c r="BE4" s="270"/>
      <c r="BF4" s="270"/>
      <c r="BG4" s="270"/>
      <c r="BH4" s="277"/>
      <c r="BI4" s="267"/>
      <c r="BJ4" s="271" t="s">
        <v>208</v>
      </c>
      <c r="BK4" s="270"/>
      <c r="BL4" s="270"/>
      <c r="BM4" s="270"/>
      <c r="BN4" s="270"/>
      <c r="BO4" s="183" t="s">
        <v>209</v>
      </c>
      <c r="BP4" s="183" t="s">
        <v>210</v>
      </c>
      <c r="BQ4" s="183"/>
      <c r="BR4" s="183"/>
      <c r="BS4" s="267"/>
      <c r="BT4" s="271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172"/>
      <c r="CJ4" s="172"/>
      <c r="CK4" s="268"/>
      <c r="CL4" s="266"/>
    </row>
    <row r="5" spans="1:90" ht="16.5" thickTop="1" thickBot="1" x14ac:dyDescent="0.3">
      <c r="A5" s="138"/>
      <c r="B5" s="138"/>
      <c r="C5" s="140" t="s">
        <v>16</v>
      </c>
      <c r="D5" s="161">
        <v>43110</v>
      </c>
      <c r="E5" s="161">
        <v>43111</v>
      </c>
      <c r="F5" s="161">
        <v>43112</v>
      </c>
      <c r="G5" s="161">
        <v>43118</v>
      </c>
      <c r="H5" s="161">
        <v>43119</v>
      </c>
      <c r="I5" s="161">
        <v>43124</v>
      </c>
      <c r="J5" s="161">
        <v>43125</v>
      </c>
      <c r="K5" s="161">
        <v>43126</v>
      </c>
      <c r="L5" s="156">
        <v>43138</v>
      </c>
      <c r="M5" s="156">
        <v>43140</v>
      </c>
      <c r="N5" s="156">
        <v>43144</v>
      </c>
      <c r="O5" s="156">
        <v>43146</v>
      </c>
      <c r="P5" s="156">
        <v>43146</v>
      </c>
      <c r="Q5" s="156">
        <v>43147</v>
      </c>
      <c r="R5" s="156">
        <v>43151</v>
      </c>
      <c r="S5" s="156">
        <v>43152</v>
      </c>
      <c r="T5" s="156">
        <v>43153</v>
      </c>
      <c r="U5" s="156">
        <v>43154</v>
      </c>
      <c r="V5" s="156">
        <v>43158</v>
      </c>
      <c r="W5" s="156">
        <v>43159</v>
      </c>
      <c r="X5" s="156">
        <v>43160</v>
      </c>
      <c r="Y5" s="156">
        <v>43161</v>
      </c>
      <c r="Z5" s="156">
        <v>43167</v>
      </c>
      <c r="AA5" s="156">
        <v>43168</v>
      </c>
      <c r="AB5" s="156">
        <v>43174</v>
      </c>
      <c r="AC5" s="156">
        <v>43175</v>
      </c>
      <c r="AD5" s="156">
        <v>43181</v>
      </c>
      <c r="AE5" s="156">
        <v>43182</v>
      </c>
      <c r="AF5" s="267"/>
      <c r="AG5" s="45">
        <v>43193</v>
      </c>
      <c r="AH5" s="45">
        <v>43200</v>
      </c>
      <c r="AI5" s="45">
        <v>43200</v>
      </c>
      <c r="AJ5" s="45">
        <v>43208</v>
      </c>
      <c r="AK5" s="45">
        <v>43209</v>
      </c>
      <c r="AL5" s="45">
        <v>43210</v>
      </c>
      <c r="AM5" s="45">
        <v>43214</v>
      </c>
      <c r="AN5" s="45">
        <v>43214</v>
      </c>
      <c r="AO5" s="45">
        <v>43214</v>
      </c>
      <c r="AP5" s="45">
        <v>43215</v>
      </c>
      <c r="AQ5" s="45">
        <v>43216</v>
      </c>
      <c r="AR5" s="45">
        <v>43217</v>
      </c>
      <c r="AS5" s="45">
        <v>43222</v>
      </c>
      <c r="AT5" s="45">
        <v>43224</v>
      </c>
      <c r="AU5" s="45">
        <v>43231</v>
      </c>
      <c r="AV5" s="45">
        <v>43236</v>
      </c>
      <c r="AW5" s="45">
        <v>43237</v>
      </c>
      <c r="AX5" s="45">
        <v>43238</v>
      </c>
      <c r="AY5" s="57">
        <v>43243</v>
      </c>
      <c r="AZ5" s="57">
        <v>43244</v>
      </c>
      <c r="BA5" s="57">
        <v>43245</v>
      </c>
      <c r="BB5" s="57">
        <v>43252</v>
      </c>
      <c r="BC5" s="57">
        <v>43258</v>
      </c>
      <c r="BD5" s="57">
        <v>43259</v>
      </c>
      <c r="BE5" s="57">
        <v>43263</v>
      </c>
      <c r="BF5" s="182">
        <v>76138</v>
      </c>
      <c r="BG5" s="182">
        <v>43271</v>
      </c>
      <c r="BH5" s="182">
        <v>43273</v>
      </c>
      <c r="BI5" s="268"/>
      <c r="BJ5" s="45">
        <v>43286</v>
      </c>
      <c r="BK5" s="45">
        <v>43294</v>
      </c>
      <c r="BL5" s="45">
        <v>43298</v>
      </c>
      <c r="BM5" s="45">
        <v>43300</v>
      </c>
      <c r="BN5" s="45">
        <v>43301</v>
      </c>
      <c r="BO5" s="45">
        <v>43335</v>
      </c>
      <c r="BP5" s="45">
        <v>43349</v>
      </c>
      <c r="BQ5" s="45">
        <v>43356</v>
      </c>
      <c r="BR5" s="45">
        <v>43363</v>
      </c>
      <c r="BS5" s="269"/>
      <c r="BT5" s="57"/>
      <c r="BU5" s="57"/>
      <c r="BV5" s="57"/>
      <c r="BW5" s="57"/>
      <c r="BX5" s="57"/>
      <c r="BY5" s="58"/>
      <c r="BZ5" s="57"/>
      <c r="CA5" s="57"/>
      <c r="CB5" s="57"/>
      <c r="CC5" s="57"/>
      <c r="CD5" s="57"/>
      <c r="CE5" s="57"/>
      <c r="CF5" s="57"/>
      <c r="CG5" s="57"/>
      <c r="CH5" s="58"/>
      <c r="CI5" s="57"/>
      <c r="CJ5" s="57"/>
      <c r="CK5" s="268"/>
      <c r="CL5" s="266"/>
    </row>
    <row r="6" spans="1:90" ht="117.75" customHeight="1" thickTop="1" thickBot="1" x14ac:dyDescent="0.3">
      <c r="A6" s="141"/>
      <c r="B6" s="141"/>
      <c r="C6" s="142" t="s">
        <v>84</v>
      </c>
      <c r="D6" s="163" t="s">
        <v>190</v>
      </c>
      <c r="E6" s="163" t="s">
        <v>190</v>
      </c>
      <c r="F6" s="163" t="s">
        <v>190</v>
      </c>
      <c r="G6" s="163" t="s">
        <v>190</v>
      </c>
      <c r="H6" s="163" t="s">
        <v>190</v>
      </c>
      <c r="I6" s="163" t="s">
        <v>190</v>
      </c>
      <c r="J6" s="163" t="s">
        <v>190</v>
      </c>
      <c r="K6" s="163" t="s">
        <v>190</v>
      </c>
      <c r="L6" s="163" t="s">
        <v>190</v>
      </c>
      <c r="M6" s="163" t="s">
        <v>191</v>
      </c>
      <c r="N6" s="163" t="s">
        <v>190</v>
      </c>
      <c r="O6" s="163" t="s">
        <v>192</v>
      </c>
      <c r="P6" s="163" t="s">
        <v>193</v>
      </c>
      <c r="Q6" s="163" t="s">
        <v>190</v>
      </c>
      <c r="R6" s="163" t="s">
        <v>190</v>
      </c>
      <c r="S6" s="163" t="s">
        <v>190</v>
      </c>
      <c r="T6" s="163" t="s">
        <v>194</v>
      </c>
      <c r="U6" s="163" t="s">
        <v>190</v>
      </c>
      <c r="V6" s="163" t="s">
        <v>190</v>
      </c>
      <c r="W6" s="163" t="s">
        <v>190</v>
      </c>
      <c r="X6" s="163" t="s">
        <v>190</v>
      </c>
      <c r="Y6" s="163" t="s">
        <v>190</v>
      </c>
      <c r="Z6" s="163" t="s">
        <v>196</v>
      </c>
      <c r="AA6" s="163" t="s">
        <v>190</v>
      </c>
      <c r="AB6" s="163" t="s">
        <v>194</v>
      </c>
      <c r="AC6" s="163" t="s">
        <v>190</v>
      </c>
      <c r="AD6" s="163" t="s">
        <v>197</v>
      </c>
      <c r="AE6" s="163" t="s">
        <v>198</v>
      </c>
      <c r="AF6" s="147"/>
      <c r="AG6" s="163" t="s">
        <v>190</v>
      </c>
      <c r="AH6" s="163" t="s">
        <v>190</v>
      </c>
      <c r="AI6" s="163" t="s">
        <v>200</v>
      </c>
      <c r="AJ6" s="163" t="s">
        <v>190</v>
      </c>
      <c r="AK6" s="163" t="s">
        <v>201</v>
      </c>
      <c r="AL6" s="163" t="s">
        <v>190</v>
      </c>
      <c r="AM6" s="163" t="s">
        <v>202</v>
      </c>
      <c r="AN6" s="163" t="s">
        <v>203</v>
      </c>
      <c r="AO6" s="163" t="s">
        <v>203</v>
      </c>
      <c r="AP6" s="163" t="s">
        <v>190</v>
      </c>
      <c r="AQ6" s="163" t="s">
        <v>204</v>
      </c>
      <c r="AR6" s="163" t="s">
        <v>190</v>
      </c>
      <c r="AS6" s="163" t="s">
        <v>190</v>
      </c>
      <c r="AT6" s="163" t="s">
        <v>190</v>
      </c>
      <c r="AU6" s="163" t="s">
        <v>190</v>
      </c>
      <c r="AV6" s="163" t="s">
        <v>190</v>
      </c>
      <c r="AW6" s="163" t="s">
        <v>194</v>
      </c>
      <c r="AX6" s="163" t="s">
        <v>190</v>
      </c>
      <c r="AY6" s="163" t="s">
        <v>190</v>
      </c>
      <c r="AZ6" s="163" t="s">
        <v>204</v>
      </c>
      <c r="BA6" s="163" t="s">
        <v>190</v>
      </c>
      <c r="BB6" s="163" t="s">
        <v>190</v>
      </c>
      <c r="BC6" s="163" t="s">
        <v>203</v>
      </c>
      <c r="BD6" s="163" t="s">
        <v>190</v>
      </c>
      <c r="BE6" s="163" t="s">
        <v>203</v>
      </c>
      <c r="BF6" s="163" t="s">
        <v>190</v>
      </c>
      <c r="BG6" s="163" t="s">
        <v>190</v>
      </c>
      <c r="BH6" s="163" t="s">
        <v>190</v>
      </c>
      <c r="BI6" s="173"/>
      <c r="BJ6" s="163" t="s">
        <v>190</v>
      </c>
      <c r="BK6" s="163" t="s">
        <v>190</v>
      </c>
      <c r="BL6" s="163" t="s">
        <v>203</v>
      </c>
      <c r="BM6" s="163" t="s">
        <v>203</v>
      </c>
      <c r="BN6" s="163" t="s">
        <v>190</v>
      </c>
      <c r="BO6" s="163" t="s">
        <v>204</v>
      </c>
      <c r="BP6" s="163" t="s">
        <v>190</v>
      </c>
      <c r="BQ6" s="163" t="s">
        <v>204</v>
      </c>
      <c r="BR6" s="163" t="s">
        <v>194</v>
      </c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46"/>
      <c r="CL6" s="148"/>
    </row>
    <row r="7" spans="1:90" ht="33" customHeight="1" thickTop="1" thickBot="1" x14ac:dyDescent="0.3">
      <c r="A7" s="143">
        <v>1</v>
      </c>
      <c r="B7" s="94" t="s">
        <v>61</v>
      </c>
      <c r="C7" s="92" t="s">
        <v>34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>
        <v>1</v>
      </c>
      <c r="AF7" s="149">
        <f>SUM(D7:AE7)</f>
        <v>1</v>
      </c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143">
        <f>SUM(AG7:BH7)</f>
        <v>0</v>
      </c>
      <c r="BJ7" s="47"/>
      <c r="BK7" s="47"/>
      <c r="BL7" s="47"/>
      <c r="BM7" s="47"/>
      <c r="BN7" s="47"/>
      <c r="BO7" s="47"/>
      <c r="BP7" s="47"/>
      <c r="BQ7" s="47"/>
      <c r="BR7" s="47"/>
      <c r="BS7" s="155">
        <f t="shared" ref="BS7:BS38" si="0">SUM(BJ7:BR7)</f>
        <v>0</v>
      </c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143">
        <f>SUM(BT7:CJ7)</f>
        <v>0</v>
      </c>
      <c r="CL7" s="51">
        <f t="shared" ref="CL7:CL38" si="1">AF7+BI7+BS7+CK7</f>
        <v>1</v>
      </c>
    </row>
    <row r="8" spans="1:90" ht="33" customHeight="1" thickTop="1" thickBot="1" x14ac:dyDescent="0.3">
      <c r="A8" s="143">
        <v>2</v>
      </c>
      <c r="B8" s="94" t="s">
        <v>61</v>
      </c>
      <c r="C8" s="92" t="s">
        <v>87</v>
      </c>
      <c r="D8" s="41">
        <v>6</v>
      </c>
      <c r="E8" s="41"/>
      <c r="F8" s="41"/>
      <c r="G8" s="41"/>
      <c r="H8" s="41"/>
      <c r="I8" s="41">
        <v>3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>
        <v>1</v>
      </c>
      <c r="AF8" s="149">
        <f t="shared" ref="AF8:AF71" si="2">SUM(D8:AE8)</f>
        <v>10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143">
        <f t="shared" ref="BI8:BI71" si="3">SUM(AG8:BH8)</f>
        <v>0</v>
      </c>
      <c r="BJ8" s="47"/>
      <c r="BK8" s="47"/>
      <c r="BL8" s="47"/>
      <c r="BM8" s="47"/>
      <c r="BN8" s="47"/>
      <c r="BO8" s="47"/>
      <c r="BP8" s="47"/>
      <c r="BQ8" s="47"/>
      <c r="BR8" s="47"/>
      <c r="BS8" s="155">
        <f t="shared" si="0"/>
        <v>0</v>
      </c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143">
        <f t="shared" ref="CK8:CK71" si="4">SUM(BT8:CJ8)</f>
        <v>0</v>
      </c>
      <c r="CL8" s="51">
        <f t="shared" si="1"/>
        <v>10</v>
      </c>
    </row>
    <row r="9" spans="1:90" ht="33" customHeight="1" thickTop="1" thickBot="1" x14ac:dyDescent="0.3">
      <c r="A9" s="143">
        <v>3</v>
      </c>
      <c r="B9" s="94" t="s">
        <v>54</v>
      </c>
      <c r="C9" s="92" t="s">
        <v>88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149">
        <f t="shared" si="2"/>
        <v>0</v>
      </c>
      <c r="AG9" s="41"/>
      <c r="AH9" s="41"/>
      <c r="AI9" s="41"/>
      <c r="AJ9" s="41"/>
      <c r="AK9" s="41"/>
      <c r="AL9" s="41"/>
      <c r="AM9" s="41"/>
      <c r="AN9" s="41"/>
      <c r="AO9" s="41">
        <v>27</v>
      </c>
      <c r="AP9" s="41"/>
      <c r="AQ9" s="41"/>
      <c r="AR9" s="41"/>
      <c r="AS9" s="41"/>
      <c r="AT9" s="41"/>
      <c r="AU9" s="41"/>
      <c r="AV9" s="41"/>
      <c r="AW9" s="41"/>
      <c r="AX9" s="41"/>
      <c r="AY9" s="47"/>
      <c r="AZ9" s="47"/>
      <c r="BA9" s="47"/>
      <c r="BB9" s="47"/>
      <c r="BC9" s="47"/>
      <c r="BD9" s="47"/>
      <c r="BE9" s="47"/>
      <c r="BF9" s="47">
        <v>7</v>
      </c>
      <c r="BG9" s="47"/>
      <c r="BH9" s="47">
        <v>1</v>
      </c>
      <c r="BI9" s="143">
        <f t="shared" si="3"/>
        <v>35</v>
      </c>
      <c r="BJ9" s="47"/>
      <c r="BK9" s="47"/>
      <c r="BL9" s="47"/>
      <c r="BM9" s="47"/>
      <c r="BN9" s="47"/>
      <c r="BO9" s="47"/>
      <c r="BP9" s="47"/>
      <c r="BQ9" s="47"/>
      <c r="BR9" s="47"/>
      <c r="BS9" s="155">
        <f t="shared" si="0"/>
        <v>0</v>
      </c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143">
        <f t="shared" si="4"/>
        <v>0</v>
      </c>
      <c r="CL9" s="51">
        <f t="shared" si="1"/>
        <v>35</v>
      </c>
    </row>
    <row r="10" spans="1:90" ht="33" customHeight="1" thickTop="1" thickBot="1" x14ac:dyDescent="0.3">
      <c r="A10" s="143">
        <v>4</v>
      </c>
      <c r="B10" s="94" t="s">
        <v>54</v>
      </c>
      <c r="C10" s="92" t="s">
        <v>89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>
        <v>2</v>
      </c>
      <c r="AE10" s="41">
        <v>2</v>
      </c>
      <c r="AF10" s="149">
        <f t="shared" si="2"/>
        <v>4</v>
      </c>
      <c r="AG10" s="41"/>
      <c r="AH10" s="41"/>
      <c r="AI10" s="41"/>
      <c r="AJ10" s="41">
        <v>1</v>
      </c>
      <c r="AK10" s="41">
        <v>13</v>
      </c>
      <c r="AL10" s="41"/>
      <c r="AM10" s="41"/>
      <c r="AN10" s="41"/>
      <c r="AO10" s="41"/>
      <c r="AP10" s="41"/>
      <c r="AQ10" s="41">
        <v>5</v>
      </c>
      <c r="AR10" s="41"/>
      <c r="AS10" s="41"/>
      <c r="AT10" s="41"/>
      <c r="AU10" s="41"/>
      <c r="AV10" s="41"/>
      <c r="AW10" s="41">
        <v>2</v>
      </c>
      <c r="AX10" s="41"/>
      <c r="AY10" s="47"/>
      <c r="AZ10" s="47">
        <v>2</v>
      </c>
      <c r="BA10" s="47"/>
      <c r="BB10" s="47"/>
      <c r="BC10" s="47"/>
      <c r="BD10" s="47"/>
      <c r="BE10" s="47"/>
      <c r="BF10" s="47"/>
      <c r="BG10" s="47"/>
      <c r="BH10" s="47"/>
      <c r="BI10" s="143">
        <f t="shared" si="3"/>
        <v>23</v>
      </c>
      <c r="BJ10" s="47"/>
      <c r="BK10" s="47"/>
      <c r="BL10" s="47"/>
      <c r="BM10" s="47"/>
      <c r="BN10" s="47"/>
      <c r="BO10" s="47">
        <v>11</v>
      </c>
      <c r="BP10" s="47"/>
      <c r="BQ10" s="47">
        <v>1</v>
      </c>
      <c r="BR10" s="47">
        <v>11</v>
      </c>
      <c r="BS10" s="155">
        <f t="shared" si="0"/>
        <v>23</v>
      </c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143">
        <f t="shared" si="4"/>
        <v>0</v>
      </c>
      <c r="CL10" s="51">
        <f t="shared" si="1"/>
        <v>50</v>
      </c>
    </row>
    <row r="11" spans="1:90" ht="33" customHeight="1" thickTop="1" thickBot="1" x14ac:dyDescent="0.3">
      <c r="A11" s="143">
        <v>5</v>
      </c>
      <c r="B11" s="94" t="s">
        <v>61</v>
      </c>
      <c r="C11" s="92" t="s">
        <v>21</v>
      </c>
      <c r="D11" s="41">
        <v>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>
        <v>2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>
        <v>1</v>
      </c>
      <c r="AF11" s="149">
        <f t="shared" si="2"/>
        <v>4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>
        <v>2</v>
      </c>
      <c r="AV11" s="41"/>
      <c r="AW11" s="41"/>
      <c r="AX11" s="41"/>
      <c r="AY11" s="47"/>
      <c r="AZ11" s="47"/>
      <c r="BA11" s="47"/>
      <c r="BB11" s="47"/>
      <c r="BC11" s="47"/>
      <c r="BD11" s="47"/>
      <c r="BE11" s="47"/>
      <c r="BF11" s="47"/>
      <c r="BG11" s="47"/>
      <c r="BH11" s="47">
        <v>2</v>
      </c>
      <c r="BI11" s="143">
        <f t="shared" si="3"/>
        <v>4</v>
      </c>
      <c r="BJ11" s="47"/>
      <c r="BK11" s="47"/>
      <c r="BL11" s="47"/>
      <c r="BM11" s="47"/>
      <c r="BN11" s="47">
        <v>1</v>
      </c>
      <c r="BO11" s="47"/>
      <c r="BP11" s="47"/>
      <c r="BQ11" s="47"/>
      <c r="BR11" s="47"/>
      <c r="BS11" s="155">
        <f t="shared" si="0"/>
        <v>1</v>
      </c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143">
        <f t="shared" si="4"/>
        <v>0</v>
      </c>
      <c r="CL11" s="51">
        <f t="shared" si="1"/>
        <v>9</v>
      </c>
    </row>
    <row r="12" spans="1:90" ht="33" customHeight="1" thickTop="1" thickBot="1" x14ac:dyDescent="0.3">
      <c r="A12" s="143">
        <v>6</v>
      </c>
      <c r="B12" s="94" t="s">
        <v>61</v>
      </c>
      <c r="C12" s="92" t="s">
        <v>90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>
        <v>2</v>
      </c>
      <c r="T12" s="41"/>
      <c r="U12" s="41"/>
      <c r="V12" s="41"/>
      <c r="W12" s="41"/>
      <c r="X12" s="41"/>
      <c r="Y12" s="41">
        <v>3</v>
      </c>
      <c r="Z12" s="41"/>
      <c r="AA12" s="41"/>
      <c r="AB12" s="41"/>
      <c r="AC12" s="41"/>
      <c r="AD12" s="41"/>
      <c r="AE12" s="41"/>
      <c r="AF12" s="149">
        <f t="shared" si="2"/>
        <v>5</v>
      </c>
      <c r="AG12" s="41"/>
      <c r="AH12" s="41"/>
      <c r="AI12" s="41"/>
      <c r="AJ12" s="41">
        <v>1</v>
      </c>
      <c r="AK12" s="41"/>
      <c r="AL12" s="41"/>
      <c r="AM12" s="41"/>
      <c r="AN12" s="41"/>
      <c r="AO12" s="41"/>
      <c r="AP12" s="41"/>
      <c r="AQ12" s="41"/>
      <c r="AR12" s="41"/>
      <c r="AS12" s="41"/>
      <c r="AT12" s="41">
        <v>4</v>
      </c>
      <c r="AU12" s="41">
        <v>6</v>
      </c>
      <c r="AV12" s="41"/>
      <c r="AW12" s="41"/>
      <c r="AX12" s="41">
        <v>2</v>
      </c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143">
        <f t="shared" si="3"/>
        <v>13</v>
      </c>
      <c r="BJ12" s="47"/>
      <c r="BK12" s="47">
        <v>2</v>
      </c>
      <c r="BL12" s="47"/>
      <c r="BM12" s="47"/>
      <c r="BN12" s="47">
        <v>2</v>
      </c>
      <c r="BO12" s="47"/>
      <c r="BP12" s="47"/>
      <c r="BQ12" s="47"/>
      <c r="BR12" s="47"/>
      <c r="BS12" s="155">
        <f t="shared" si="0"/>
        <v>4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143">
        <f t="shared" si="4"/>
        <v>0</v>
      </c>
      <c r="CL12" s="51">
        <f t="shared" si="1"/>
        <v>22</v>
      </c>
    </row>
    <row r="13" spans="1:90" ht="33" customHeight="1" thickTop="1" thickBot="1" x14ac:dyDescent="0.3">
      <c r="A13" s="143">
        <v>7</v>
      </c>
      <c r="B13" s="94" t="s">
        <v>61</v>
      </c>
      <c r="C13" s="92" t="s">
        <v>35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149">
        <f t="shared" si="2"/>
        <v>0</v>
      </c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143">
        <f t="shared" si="3"/>
        <v>0</v>
      </c>
      <c r="BJ13" s="47"/>
      <c r="BK13" s="47"/>
      <c r="BL13" s="47"/>
      <c r="BM13" s="47"/>
      <c r="BN13" s="47"/>
      <c r="BO13" s="47"/>
      <c r="BP13" s="47"/>
      <c r="BQ13" s="47"/>
      <c r="BR13" s="47"/>
      <c r="BS13" s="155">
        <f t="shared" si="0"/>
        <v>0</v>
      </c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143">
        <f t="shared" si="4"/>
        <v>0</v>
      </c>
      <c r="CL13" s="51">
        <f t="shared" si="1"/>
        <v>0</v>
      </c>
    </row>
    <row r="14" spans="1:90" ht="33" customHeight="1" thickTop="1" thickBot="1" x14ac:dyDescent="0.3">
      <c r="A14" s="143">
        <v>8</v>
      </c>
      <c r="B14" s="94" t="s">
        <v>61</v>
      </c>
      <c r="C14" s="92" t="s">
        <v>91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149">
        <f t="shared" si="2"/>
        <v>0</v>
      </c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143">
        <f t="shared" si="3"/>
        <v>0</v>
      </c>
      <c r="BJ14" s="47"/>
      <c r="BK14" s="47">
        <v>1</v>
      </c>
      <c r="BL14" s="47"/>
      <c r="BM14" s="47">
        <v>1</v>
      </c>
      <c r="BN14" s="47"/>
      <c r="BO14" s="47"/>
      <c r="BP14" s="47"/>
      <c r="BQ14" s="47"/>
      <c r="BR14" s="47"/>
      <c r="BS14" s="155">
        <f t="shared" si="0"/>
        <v>2</v>
      </c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143">
        <f t="shared" si="4"/>
        <v>0</v>
      </c>
      <c r="CL14" s="51">
        <f t="shared" si="1"/>
        <v>2</v>
      </c>
    </row>
    <row r="15" spans="1:90" ht="33" customHeight="1" thickTop="1" thickBot="1" x14ac:dyDescent="0.3">
      <c r="A15" s="143">
        <v>9</v>
      </c>
      <c r="B15" s="94" t="s">
        <v>61</v>
      </c>
      <c r="C15" s="92" t="s">
        <v>92</v>
      </c>
      <c r="D15" s="41"/>
      <c r="E15" s="41">
        <v>1</v>
      </c>
      <c r="F15" s="41"/>
      <c r="G15" s="41"/>
      <c r="H15" s="41">
        <v>3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>
        <v>1</v>
      </c>
      <c r="AF15" s="149">
        <f t="shared" si="2"/>
        <v>5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143">
        <f t="shared" si="3"/>
        <v>0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155">
        <f t="shared" si="0"/>
        <v>0</v>
      </c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143">
        <f t="shared" si="4"/>
        <v>0</v>
      </c>
      <c r="CL15" s="51">
        <f t="shared" si="1"/>
        <v>5</v>
      </c>
    </row>
    <row r="16" spans="1:90" ht="33" customHeight="1" thickTop="1" thickBot="1" x14ac:dyDescent="0.3">
      <c r="A16" s="143">
        <v>10</v>
      </c>
      <c r="B16" s="94" t="s">
        <v>61</v>
      </c>
      <c r="C16" s="92" t="s">
        <v>93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>
        <v>1</v>
      </c>
      <c r="AF16" s="149">
        <f t="shared" si="2"/>
        <v>1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143">
        <f t="shared" si="3"/>
        <v>0</v>
      </c>
      <c r="BJ16" s="47"/>
      <c r="BK16" s="47"/>
      <c r="BL16" s="47"/>
      <c r="BM16" s="47"/>
      <c r="BN16" s="47"/>
      <c r="BO16" s="47"/>
      <c r="BP16" s="47"/>
      <c r="BQ16" s="47"/>
      <c r="BR16" s="47"/>
      <c r="BS16" s="155">
        <f t="shared" si="0"/>
        <v>0</v>
      </c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143">
        <f t="shared" si="4"/>
        <v>0</v>
      </c>
      <c r="CL16" s="51">
        <f t="shared" si="1"/>
        <v>1</v>
      </c>
    </row>
    <row r="17" spans="1:90" ht="33" customHeight="1" thickTop="1" thickBot="1" x14ac:dyDescent="0.3">
      <c r="A17" s="143">
        <v>11</v>
      </c>
      <c r="B17" s="94" t="s">
        <v>61</v>
      </c>
      <c r="C17" s="92" t="s">
        <v>94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>
        <v>1</v>
      </c>
      <c r="AF17" s="149">
        <f t="shared" si="2"/>
        <v>1</v>
      </c>
      <c r="AG17" s="41"/>
      <c r="AH17" s="41"/>
      <c r="AI17" s="41"/>
      <c r="AJ17" s="41"/>
      <c r="AK17" s="41">
        <v>1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143">
        <f t="shared" si="3"/>
        <v>1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155">
        <f t="shared" si="0"/>
        <v>0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143">
        <f t="shared" si="4"/>
        <v>0</v>
      </c>
      <c r="CL17" s="51">
        <f t="shared" si="1"/>
        <v>2</v>
      </c>
    </row>
    <row r="18" spans="1:90" ht="33" customHeight="1" thickTop="1" thickBot="1" x14ac:dyDescent="0.3">
      <c r="A18" s="143">
        <v>12</v>
      </c>
      <c r="B18" s="94" t="s">
        <v>59</v>
      </c>
      <c r="C18" s="92" t="s">
        <v>95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>
        <v>4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>
        <v>1</v>
      </c>
      <c r="AF18" s="149">
        <f t="shared" si="2"/>
        <v>5</v>
      </c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143">
        <f t="shared" si="3"/>
        <v>0</v>
      </c>
      <c r="BJ18" s="47"/>
      <c r="BK18" s="47"/>
      <c r="BL18" s="47"/>
      <c r="BM18" s="47"/>
      <c r="BN18" s="47"/>
      <c r="BO18" s="47"/>
      <c r="BP18" s="47"/>
      <c r="BQ18" s="47"/>
      <c r="BR18" s="47"/>
      <c r="BS18" s="155">
        <f t="shared" si="0"/>
        <v>0</v>
      </c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143">
        <f t="shared" si="4"/>
        <v>0</v>
      </c>
      <c r="CL18" s="51">
        <f t="shared" si="1"/>
        <v>5</v>
      </c>
    </row>
    <row r="19" spans="1:90" ht="33" customHeight="1" thickTop="1" thickBot="1" x14ac:dyDescent="0.3">
      <c r="A19" s="143">
        <v>13</v>
      </c>
      <c r="B19" s="94" t="s">
        <v>61</v>
      </c>
      <c r="C19" s="92" t="s">
        <v>96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>
        <v>1</v>
      </c>
      <c r="Z19" s="41"/>
      <c r="AA19" s="41"/>
      <c r="AB19" s="41"/>
      <c r="AC19" s="41"/>
      <c r="AD19" s="41"/>
      <c r="AE19" s="41"/>
      <c r="AF19" s="149">
        <f t="shared" si="2"/>
        <v>1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143">
        <f t="shared" si="3"/>
        <v>0</v>
      </c>
      <c r="BJ19" s="47"/>
      <c r="BK19" s="47"/>
      <c r="BL19" s="47"/>
      <c r="BM19" s="47"/>
      <c r="BN19" s="47">
        <v>1</v>
      </c>
      <c r="BO19" s="47"/>
      <c r="BP19" s="47"/>
      <c r="BQ19" s="47"/>
      <c r="BR19" s="47"/>
      <c r="BS19" s="155">
        <f t="shared" si="0"/>
        <v>1</v>
      </c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143">
        <f t="shared" si="4"/>
        <v>0</v>
      </c>
      <c r="CL19" s="51">
        <f t="shared" si="1"/>
        <v>2</v>
      </c>
    </row>
    <row r="20" spans="1:90" ht="33" customHeight="1" thickTop="1" thickBot="1" x14ac:dyDescent="0.3">
      <c r="A20" s="143">
        <v>14</v>
      </c>
      <c r="B20" s="94" t="s">
        <v>53</v>
      </c>
      <c r="C20" s="92" t="s">
        <v>97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149">
        <f t="shared" si="2"/>
        <v>0</v>
      </c>
      <c r="AG20" s="41"/>
      <c r="AH20" s="41"/>
      <c r="AI20" s="41"/>
      <c r="AJ20" s="41"/>
      <c r="AK20" s="41"/>
      <c r="AL20" s="41"/>
      <c r="AM20" s="41"/>
      <c r="AN20" s="41"/>
      <c r="AO20" s="41"/>
      <c r="AP20" s="41">
        <v>1</v>
      </c>
      <c r="AQ20" s="41"/>
      <c r="AR20" s="41"/>
      <c r="AS20" s="41"/>
      <c r="AT20" s="41"/>
      <c r="AU20" s="41"/>
      <c r="AV20" s="41"/>
      <c r="AW20" s="41"/>
      <c r="AX20" s="41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143">
        <f t="shared" si="3"/>
        <v>1</v>
      </c>
      <c r="BJ20" s="47"/>
      <c r="BK20" s="47"/>
      <c r="BL20" s="47"/>
      <c r="BM20" s="47"/>
      <c r="BN20" s="47"/>
      <c r="BO20" s="47"/>
      <c r="BP20" s="47"/>
      <c r="BQ20" s="47"/>
      <c r="BR20" s="47">
        <v>1</v>
      </c>
      <c r="BS20" s="155">
        <f t="shared" si="0"/>
        <v>1</v>
      </c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143">
        <f t="shared" si="4"/>
        <v>0</v>
      </c>
      <c r="CL20" s="51">
        <f t="shared" si="1"/>
        <v>2</v>
      </c>
    </row>
    <row r="21" spans="1:90" ht="33" customHeight="1" thickTop="1" thickBot="1" x14ac:dyDescent="0.3">
      <c r="A21" s="143">
        <v>15</v>
      </c>
      <c r="B21" s="94" t="s">
        <v>61</v>
      </c>
      <c r="C21" s="92" t="s">
        <v>98</v>
      </c>
      <c r="D21" s="41">
        <v>2</v>
      </c>
      <c r="E21" s="41">
        <v>2</v>
      </c>
      <c r="F21" s="41">
        <v>5</v>
      </c>
      <c r="G21" s="41">
        <v>1</v>
      </c>
      <c r="H21" s="41">
        <v>1</v>
      </c>
      <c r="I21" s="41"/>
      <c r="J21" s="41"/>
      <c r="K21" s="41">
        <v>1</v>
      </c>
      <c r="L21" s="41"/>
      <c r="M21" s="41"/>
      <c r="N21" s="41">
        <v>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>
        <v>2</v>
      </c>
      <c r="AF21" s="149">
        <f t="shared" si="2"/>
        <v>20</v>
      </c>
      <c r="AG21" s="41"/>
      <c r="AH21" s="41"/>
      <c r="AI21" s="41"/>
      <c r="AJ21" s="41">
        <v>1</v>
      </c>
      <c r="AK21" s="41"/>
      <c r="AL21" s="41">
        <v>12</v>
      </c>
      <c r="AM21" s="41"/>
      <c r="AN21" s="41"/>
      <c r="AO21" s="41"/>
      <c r="AP21" s="41">
        <v>1</v>
      </c>
      <c r="AQ21" s="41"/>
      <c r="AR21" s="41"/>
      <c r="AS21" s="41"/>
      <c r="AT21" s="41"/>
      <c r="AU21" s="41"/>
      <c r="AV21" s="41"/>
      <c r="AW21" s="41">
        <v>1</v>
      </c>
      <c r="AX21" s="41"/>
      <c r="AY21" s="47"/>
      <c r="AZ21" s="47">
        <v>1</v>
      </c>
      <c r="BA21" s="47"/>
      <c r="BB21" s="47"/>
      <c r="BC21" s="47"/>
      <c r="BD21" s="47"/>
      <c r="BE21" s="47"/>
      <c r="BF21" s="47"/>
      <c r="BG21" s="47"/>
      <c r="BH21" s="47"/>
      <c r="BI21" s="143">
        <f t="shared" si="3"/>
        <v>16</v>
      </c>
      <c r="BJ21" s="47"/>
      <c r="BK21" s="47"/>
      <c r="BL21" s="47"/>
      <c r="BM21" s="47"/>
      <c r="BN21" s="47"/>
      <c r="BO21" s="47"/>
      <c r="BP21" s="47"/>
      <c r="BQ21" s="47"/>
      <c r="BR21" s="47"/>
      <c r="BS21" s="155">
        <f t="shared" si="0"/>
        <v>0</v>
      </c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143">
        <f t="shared" si="4"/>
        <v>0</v>
      </c>
      <c r="CL21" s="51">
        <f t="shared" si="1"/>
        <v>36</v>
      </c>
    </row>
    <row r="22" spans="1:90" ht="33" customHeight="1" thickTop="1" thickBot="1" x14ac:dyDescent="0.3">
      <c r="A22" s="143">
        <v>16</v>
      </c>
      <c r="B22" s="94" t="s">
        <v>55</v>
      </c>
      <c r="C22" s="92" t="s">
        <v>99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>
        <v>1</v>
      </c>
      <c r="AF22" s="149">
        <f t="shared" si="2"/>
        <v>1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>
        <v>5</v>
      </c>
      <c r="AW22" s="41"/>
      <c r="AX22" s="41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143">
        <f t="shared" si="3"/>
        <v>5</v>
      </c>
      <c r="BJ22" s="47"/>
      <c r="BK22" s="47"/>
      <c r="BL22" s="47"/>
      <c r="BM22" s="47"/>
      <c r="BN22" s="47"/>
      <c r="BO22" s="47"/>
      <c r="BP22" s="47"/>
      <c r="BQ22" s="47"/>
      <c r="BR22" s="47"/>
      <c r="BS22" s="155">
        <f t="shared" si="0"/>
        <v>0</v>
      </c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143">
        <f t="shared" si="4"/>
        <v>0</v>
      </c>
      <c r="CL22" s="51">
        <f t="shared" si="1"/>
        <v>6</v>
      </c>
    </row>
    <row r="23" spans="1:90" ht="33" customHeight="1" thickTop="1" thickBot="1" x14ac:dyDescent="0.3">
      <c r="A23" s="143">
        <v>17</v>
      </c>
      <c r="B23" s="94" t="s">
        <v>61</v>
      </c>
      <c r="C23" s="92" t="s">
        <v>100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>
        <v>1</v>
      </c>
      <c r="AA23" s="41"/>
      <c r="AB23" s="41">
        <v>2</v>
      </c>
      <c r="AC23" s="41"/>
      <c r="AD23" s="41">
        <v>2</v>
      </c>
      <c r="AE23" s="41">
        <v>1</v>
      </c>
      <c r="AF23" s="149">
        <f t="shared" si="2"/>
        <v>6</v>
      </c>
      <c r="AG23" s="41"/>
      <c r="AH23" s="41"/>
      <c r="AI23" s="41"/>
      <c r="AJ23" s="41"/>
      <c r="AK23" s="41">
        <v>7</v>
      </c>
      <c r="AL23" s="41"/>
      <c r="AM23" s="41"/>
      <c r="AN23" s="41"/>
      <c r="AO23" s="41"/>
      <c r="AP23" s="41"/>
      <c r="AQ23" s="41">
        <v>5</v>
      </c>
      <c r="AR23" s="41"/>
      <c r="AS23" s="41"/>
      <c r="AT23" s="41"/>
      <c r="AU23" s="41"/>
      <c r="AV23" s="41"/>
      <c r="AW23" s="41">
        <v>2</v>
      </c>
      <c r="AX23" s="41"/>
      <c r="AY23" s="47">
        <v>4</v>
      </c>
      <c r="AZ23" s="47">
        <v>1</v>
      </c>
      <c r="BA23" s="47"/>
      <c r="BB23" s="47"/>
      <c r="BC23" s="47"/>
      <c r="BD23" s="47"/>
      <c r="BE23" s="47"/>
      <c r="BF23" s="47"/>
      <c r="BG23" s="47"/>
      <c r="BH23" s="47"/>
      <c r="BI23" s="143">
        <f t="shared" si="3"/>
        <v>19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155">
        <f t="shared" si="0"/>
        <v>0</v>
      </c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143">
        <f t="shared" si="4"/>
        <v>0</v>
      </c>
      <c r="CL23" s="51">
        <f t="shared" si="1"/>
        <v>25</v>
      </c>
    </row>
    <row r="24" spans="1:90" ht="33" customHeight="1" thickTop="1" thickBot="1" x14ac:dyDescent="0.3">
      <c r="A24" s="143">
        <v>18</v>
      </c>
      <c r="B24" s="94" t="s">
        <v>61</v>
      </c>
      <c r="C24" s="92" t="s">
        <v>101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149">
        <f t="shared" si="2"/>
        <v>0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143">
        <f t="shared" si="3"/>
        <v>0</v>
      </c>
      <c r="BJ24" s="47"/>
      <c r="BK24" s="47"/>
      <c r="BL24" s="47"/>
      <c r="BM24" s="47"/>
      <c r="BN24" s="47"/>
      <c r="BO24" s="47"/>
      <c r="BP24" s="47"/>
      <c r="BQ24" s="47"/>
      <c r="BR24" s="47"/>
      <c r="BS24" s="155">
        <f t="shared" si="0"/>
        <v>0</v>
      </c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143">
        <f t="shared" si="4"/>
        <v>0</v>
      </c>
      <c r="CL24" s="51">
        <f t="shared" si="1"/>
        <v>0</v>
      </c>
    </row>
    <row r="25" spans="1:90" ht="33" customHeight="1" thickTop="1" thickBot="1" x14ac:dyDescent="0.3">
      <c r="A25" s="143">
        <v>19</v>
      </c>
      <c r="B25" s="94" t="s">
        <v>53</v>
      </c>
      <c r="C25" s="92" t="s">
        <v>22</v>
      </c>
      <c r="D25" s="41"/>
      <c r="E25" s="41"/>
      <c r="F25" s="41"/>
      <c r="G25" s="41"/>
      <c r="H25" s="41"/>
      <c r="I25" s="41"/>
      <c r="J25" s="41"/>
      <c r="K25" s="41"/>
      <c r="L25" s="41"/>
      <c r="M25" s="41">
        <v>5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>
        <v>2</v>
      </c>
      <c r="AF25" s="149">
        <f t="shared" si="2"/>
        <v>7</v>
      </c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143">
        <f t="shared" si="3"/>
        <v>0</v>
      </c>
      <c r="BJ25" s="47"/>
      <c r="BK25" s="47"/>
      <c r="BL25" s="47"/>
      <c r="BM25" s="47"/>
      <c r="BN25" s="47"/>
      <c r="BO25" s="47"/>
      <c r="BP25" s="47"/>
      <c r="BQ25" s="47"/>
      <c r="BR25" s="47"/>
      <c r="BS25" s="155">
        <f t="shared" si="0"/>
        <v>0</v>
      </c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143">
        <f t="shared" si="4"/>
        <v>0</v>
      </c>
      <c r="CL25" s="51">
        <f t="shared" si="1"/>
        <v>7</v>
      </c>
    </row>
    <row r="26" spans="1:90" ht="33" customHeight="1" thickTop="1" thickBot="1" x14ac:dyDescent="0.3">
      <c r="A26" s="143">
        <v>20</v>
      </c>
      <c r="B26" s="94" t="s">
        <v>61</v>
      </c>
      <c r="C26" s="92" t="s">
        <v>20</v>
      </c>
      <c r="D26" s="41"/>
      <c r="E26" s="41">
        <v>3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>
        <v>2</v>
      </c>
      <c r="AF26" s="149">
        <f t="shared" si="2"/>
        <v>5</v>
      </c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143">
        <f t="shared" si="3"/>
        <v>0</v>
      </c>
      <c r="BJ26" s="47"/>
      <c r="BK26" s="47"/>
      <c r="BL26" s="47"/>
      <c r="BM26" s="47"/>
      <c r="BN26" s="47"/>
      <c r="BO26" s="47">
        <v>3</v>
      </c>
      <c r="BP26" s="47"/>
      <c r="BQ26" s="47"/>
      <c r="BR26" s="47"/>
      <c r="BS26" s="155">
        <f t="shared" si="0"/>
        <v>3</v>
      </c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143">
        <f t="shared" si="4"/>
        <v>0</v>
      </c>
      <c r="CL26" s="51">
        <f t="shared" si="1"/>
        <v>8</v>
      </c>
    </row>
    <row r="27" spans="1:90" ht="33" customHeight="1" thickTop="1" thickBot="1" x14ac:dyDescent="0.3">
      <c r="A27" s="143">
        <v>21</v>
      </c>
      <c r="B27" s="94" t="s">
        <v>61</v>
      </c>
      <c r="C27" s="92" t="s">
        <v>102</v>
      </c>
      <c r="D27" s="41"/>
      <c r="E27" s="41"/>
      <c r="F27" s="41"/>
      <c r="G27" s="41"/>
      <c r="H27" s="41"/>
      <c r="I27" s="41"/>
      <c r="J27" s="41"/>
      <c r="K27" s="41"/>
      <c r="L27" s="41"/>
      <c r="M27" s="41">
        <v>3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>
        <v>2</v>
      </c>
      <c r="Z27" s="41"/>
      <c r="AA27" s="41"/>
      <c r="AB27" s="41"/>
      <c r="AC27" s="41"/>
      <c r="AD27" s="41"/>
      <c r="AE27" s="41"/>
      <c r="AF27" s="149">
        <f t="shared" si="2"/>
        <v>5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143">
        <f t="shared" si="3"/>
        <v>0</v>
      </c>
      <c r="BJ27" s="47"/>
      <c r="BK27" s="47"/>
      <c r="BL27" s="47"/>
      <c r="BM27" s="47"/>
      <c r="BN27" s="47"/>
      <c r="BO27" s="47"/>
      <c r="BP27" s="47"/>
      <c r="BQ27" s="47">
        <v>1</v>
      </c>
      <c r="BR27" s="47"/>
      <c r="BS27" s="155">
        <f t="shared" si="0"/>
        <v>1</v>
      </c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143">
        <f t="shared" si="4"/>
        <v>0</v>
      </c>
      <c r="CL27" s="51">
        <f t="shared" si="1"/>
        <v>6</v>
      </c>
    </row>
    <row r="28" spans="1:90" ht="33" customHeight="1" thickTop="1" thickBot="1" x14ac:dyDescent="0.3">
      <c r="A28" s="143">
        <v>22</v>
      </c>
      <c r="B28" s="94" t="s">
        <v>58</v>
      </c>
      <c r="C28" s="92" t="s">
        <v>103</v>
      </c>
      <c r="D28" s="41"/>
      <c r="E28" s="41"/>
      <c r="F28" s="41"/>
      <c r="G28" s="41">
        <v>7</v>
      </c>
      <c r="H28" s="41"/>
      <c r="I28" s="41">
        <v>1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>
        <v>1</v>
      </c>
      <c r="AF28" s="149">
        <f t="shared" si="2"/>
        <v>9</v>
      </c>
      <c r="AG28" s="41"/>
      <c r="AH28" s="41"/>
      <c r="AI28" s="41"/>
      <c r="AJ28" s="41"/>
      <c r="AK28" s="41"/>
      <c r="AL28" s="41">
        <v>4</v>
      </c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143">
        <f t="shared" si="3"/>
        <v>4</v>
      </c>
      <c r="BJ28" s="47"/>
      <c r="BK28" s="47"/>
      <c r="BL28" s="47"/>
      <c r="BM28" s="47"/>
      <c r="BN28" s="47"/>
      <c r="BO28" s="47"/>
      <c r="BP28" s="47"/>
      <c r="BQ28" s="47"/>
      <c r="BR28" s="47"/>
      <c r="BS28" s="155">
        <f t="shared" si="0"/>
        <v>0</v>
      </c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143">
        <f t="shared" si="4"/>
        <v>0</v>
      </c>
      <c r="CL28" s="51">
        <f t="shared" si="1"/>
        <v>13</v>
      </c>
    </row>
    <row r="29" spans="1:90" ht="33" customHeight="1" thickTop="1" thickBot="1" x14ac:dyDescent="0.3">
      <c r="A29" s="143">
        <v>23</v>
      </c>
      <c r="B29" s="94" t="s">
        <v>58</v>
      </c>
      <c r="C29" s="92" t="s">
        <v>104</v>
      </c>
      <c r="D29" s="41"/>
      <c r="E29" s="41">
        <v>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149">
        <f t="shared" si="2"/>
        <v>2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>
        <v>1</v>
      </c>
      <c r="AQ29" s="41"/>
      <c r="AR29" s="41"/>
      <c r="AS29" s="41"/>
      <c r="AT29" s="41"/>
      <c r="AU29" s="41"/>
      <c r="AV29" s="41"/>
      <c r="AW29" s="41"/>
      <c r="AX29" s="41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143">
        <f t="shared" si="3"/>
        <v>1</v>
      </c>
      <c r="BJ29" s="47"/>
      <c r="BK29" s="47"/>
      <c r="BL29" s="47"/>
      <c r="BM29" s="47"/>
      <c r="BN29" s="47"/>
      <c r="BO29" s="47"/>
      <c r="BP29" s="47"/>
      <c r="BQ29" s="47">
        <v>1</v>
      </c>
      <c r="BR29" s="47"/>
      <c r="BS29" s="155">
        <f t="shared" si="0"/>
        <v>1</v>
      </c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143">
        <f t="shared" si="4"/>
        <v>0</v>
      </c>
      <c r="CL29" s="51">
        <f t="shared" si="1"/>
        <v>4</v>
      </c>
    </row>
    <row r="30" spans="1:90" ht="33" customHeight="1" thickTop="1" thickBot="1" x14ac:dyDescent="0.3">
      <c r="A30" s="143">
        <v>24</v>
      </c>
      <c r="B30" s="94" t="s">
        <v>58</v>
      </c>
      <c r="C30" s="92" t="s">
        <v>9</v>
      </c>
      <c r="D30" s="41"/>
      <c r="E30" s="41"/>
      <c r="F30" s="41"/>
      <c r="G30" s="41">
        <v>12</v>
      </c>
      <c r="H30" s="41"/>
      <c r="I30" s="41">
        <v>4</v>
      </c>
      <c r="J30" s="41">
        <v>1</v>
      </c>
      <c r="K30" s="41"/>
      <c r="L30" s="41"/>
      <c r="M30" s="41"/>
      <c r="N30" s="41"/>
      <c r="O30" s="41"/>
      <c r="P30" s="41"/>
      <c r="Q30" s="41"/>
      <c r="R30" s="41"/>
      <c r="S30" s="41">
        <v>2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>
        <v>1</v>
      </c>
      <c r="AF30" s="149">
        <f t="shared" si="2"/>
        <v>20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7"/>
      <c r="AZ30" s="47"/>
      <c r="BA30" s="47"/>
      <c r="BB30" s="47">
        <v>17</v>
      </c>
      <c r="BC30" s="47"/>
      <c r="BD30" s="47">
        <v>8</v>
      </c>
      <c r="BE30" s="47"/>
      <c r="BF30" s="47"/>
      <c r="BG30" s="47"/>
      <c r="BH30" s="47"/>
      <c r="BI30" s="143">
        <f t="shared" si="3"/>
        <v>25</v>
      </c>
      <c r="BJ30" s="47"/>
      <c r="BK30" s="47">
        <v>3</v>
      </c>
      <c r="BL30" s="47"/>
      <c r="BM30" s="47">
        <v>1</v>
      </c>
      <c r="BN30" s="47"/>
      <c r="BO30" s="47"/>
      <c r="BP30" s="47"/>
      <c r="BQ30" s="47"/>
      <c r="BR30" s="47"/>
      <c r="BS30" s="155">
        <f t="shared" si="0"/>
        <v>4</v>
      </c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143">
        <f t="shared" si="4"/>
        <v>0</v>
      </c>
      <c r="CL30" s="51">
        <f t="shared" si="1"/>
        <v>49</v>
      </c>
    </row>
    <row r="31" spans="1:90" ht="33" customHeight="1" thickTop="1" thickBot="1" x14ac:dyDescent="0.3">
      <c r="A31" s="143">
        <v>25</v>
      </c>
      <c r="B31" s="94" t="s">
        <v>58</v>
      </c>
      <c r="C31" s="92" t="s">
        <v>105</v>
      </c>
      <c r="D31" s="41"/>
      <c r="E31" s="41"/>
      <c r="F31" s="41"/>
      <c r="G31" s="41"/>
      <c r="H31" s="41"/>
      <c r="I31" s="41"/>
      <c r="J31" s="41"/>
      <c r="K31" s="41"/>
      <c r="L31" s="41"/>
      <c r="M31" s="41">
        <v>5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149">
        <f t="shared" si="2"/>
        <v>5</v>
      </c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143">
        <f t="shared" si="3"/>
        <v>0</v>
      </c>
      <c r="BJ31" s="47"/>
      <c r="BK31" s="47"/>
      <c r="BL31" s="47"/>
      <c r="BM31" s="47"/>
      <c r="BN31" s="47"/>
      <c r="BO31" s="47"/>
      <c r="BP31" s="47"/>
      <c r="BQ31" s="47"/>
      <c r="BR31" s="47"/>
      <c r="BS31" s="155">
        <f t="shared" si="0"/>
        <v>0</v>
      </c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143">
        <f t="shared" si="4"/>
        <v>0</v>
      </c>
      <c r="CL31" s="51">
        <f t="shared" si="1"/>
        <v>5</v>
      </c>
    </row>
    <row r="32" spans="1:90" ht="33" customHeight="1" thickTop="1" thickBot="1" x14ac:dyDescent="0.3">
      <c r="A32" s="143">
        <v>26</v>
      </c>
      <c r="B32" s="94" t="s">
        <v>58</v>
      </c>
      <c r="C32" s="92" t="s">
        <v>106</v>
      </c>
      <c r="D32" s="41"/>
      <c r="E32" s="41"/>
      <c r="F32" s="41"/>
      <c r="G32" s="41"/>
      <c r="H32" s="41"/>
      <c r="I32" s="41"/>
      <c r="J32" s="41"/>
      <c r="K32" s="41">
        <v>6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>
        <v>12</v>
      </c>
      <c r="AD32" s="41"/>
      <c r="AE32" s="41">
        <v>1</v>
      </c>
      <c r="AF32" s="149">
        <f t="shared" si="2"/>
        <v>19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>
        <v>1</v>
      </c>
      <c r="AV32" s="41"/>
      <c r="AW32" s="41"/>
      <c r="AX32" s="41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143">
        <f t="shared" si="3"/>
        <v>1</v>
      </c>
      <c r="BJ32" s="47"/>
      <c r="BK32" s="47"/>
      <c r="BL32" s="47"/>
      <c r="BM32" s="47"/>
      <c r="BN32" s="47"/>
      <c r="BO32" s="47"/>
      <c r="BP32" s="47"/>
      <c r="BQ32" s="47"/>
      <c r="BR32" s="47"/>
      <c r="BS32" s="155">
        <f t="shared" si="0"/>
        <v>0</v>
      </c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143">
        <f t="shared" si="4"/>
        <v>0</v>
      </c>
      <c r="CL32" s="51">
        <f t="shared" si="1"/>
        <v>20</v>
      </c>
    </row>
    <row r="33" spans="1:90" ht="33" customHeight="1" thickTop="1" thickBot="1" x14ac:dyDescent="0.3">
      <c r="A33" s="143">
        <v>27</v>
      </c>
      <c r="B33" s="94" t="s">
        <v>58</v>
      </c>
      <c r="C33" s="92" t="s">
        <v>107</v>
      </c>
      <c r="D33" s="41"/>
      <c r="E33" s="41"/>
      <c r="F33" s="41"/>
      <c r="G33" s="41">
        <v>2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149">
        <f t="shared" si="2"/>
        <v>2</v>
      </c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>
        <v>2</v>
      </c>
      <c r="AS33" s="41"/>
      <c r="AT33" s="41"/>
      <c r="AU33" s="41"/>
      <c r="AV33" s="41"/>
      <c r="AW33" s="41"/>
      <c r="AX33" s="41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143">
        <f t="shared" si="3"/>
        <v>2</v>
      </c>
      <c r="BJ33" s="47"/>
      <c r="BK33" s="47"/>
      <c r="BL33" s="47"/>
      <c r="BM33" s="47"/>
      <c r="BN33" s="47"/>
      <c r="BO33" s="47"/>
      <c r="BP33" s="47"/>
      <c r="BQ33" s="47"/>
      <c r="BR33" s="47"/>
      <c r="BS33" s="155">
        <f t="shared" si="0"/>
        <v>0</v>
      </c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143">
        <f t="shared" si="4"/>
        <v>0</v>
      </c>
      <c r="CL33" s="51">
        <f t="shared" si="1"/>
        <v>4</v>
      </c>
    </row>
    <row r="34" spans="1:90" ht="33" customHeight="1" thickTop="1" thickBot="1" x14ac:dyDescent="0.3">
      <c r="A34" s="143">
        <v>28</v>
      </c>
      <c r="B34" s="94" t="s">
        <v>58</v>
      </c>
      <c r="C34" s="92" t="s">
        <v>108</v>
      </c>
      <c r="D34" s="41"/>
      <c r="E34" s="41"/>
      <c r="F34" s="41"/>
      <c r="G34" s="41"/>
      <c r="H34" s="41"/>
      <c r="I34" s="41">
        <v>1</v>
      </c>
      <c r="J34" s="41"/>
      <c r="K34" s="41"/>
      <c r="L34" s="41">
        <v>3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>
        <v>1</v>
      </c>
      <c r="AE34" s="41"/>
      <c r="AF34" s="149">
        <f t="shared" si="2"/>
        <v>5</v>
      </c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>
        <v>4</v>
      </c>
      <c r="AS34" s="41">
        <v>2</v>
      </c>
      <c r="AT34" s="41">
        <v>2</v>
      </c>
      <c r="AU34" s="41"/>
      <c r="AV34" s="41"/>
      <c r="AW34" s="41"/>
      <c r="AX34" s="41">
        <v>1</v>
      </c>
      <c r="AY34" s="47"/>
      <c r="AZ34" s="47"/>
      <c r="BA34" s="47"/>
      <c r="BB34" s="47">
        <v>1</v>
      </c>
      <c r="BC34" s="47"/>
      <c r="BD34" s="47"/>
      <c r="BE34" s="47"/>
      <c r="BF34" s="47"/>
      <c r="BG34" s="47"/>
      <c r="BH34" s="47"/>
      <c r="BI34" s="143">
        <f t="shared" si="3"/>
        <v>10</v>
      </c>
      <c r="BJ34" s="47"/>
      <c r="BK34" s="47"/>
      <c r="BL34" s="47"/>
      <c r="BM34" s="47"/>
      <c r="BN34" s="47"/>
      <c r="BO34" s="47"/>
      <c r="BP34" s="47"/>
      <c r="BQ34" s="47"/>
      <c r="BR34" s="47"/>
      <c r="BS34" s="155">
        <f t="shared" si="0"/>
        <v>0</v>
      </c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143">
        <f t="shared" si="4"/>
        <v>0</v>
      </c>
      <c r="CL34" s="51">
        <f t="shared" si="1"/>
        <v>15</v>
      </c>
    </row>
    <row r="35" spans="1:90" ht="33" customHeight="1" thickTop="1" thickBot="1" x14ac:dyDescent="0.3">
      <c r="A35" s="143">
        <v>29</v>
      </c>
      <c r="B35" s="94" t="s">
        <v>58</v>
      </c>
      <c r="C35" s="92" t="s">
        <v>109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>
        <v>3</v>
      </c>
      <c r="AF35" s="149">
        <f t="shared" si="2"/>
        <v>3</v>
      </c>
      <c r="AG35" s="41"/>
      <c r="AH35" s="41"/>
      <c r="AI35" s="41"/>
      <c r="AJ35" s="41">
        <v>2</v>
      </c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143">
        <f t="shared" si="3"/>
        <v>2</v>
      </c>
      <c r="BJ35" s="47"/>
      <c r="BK35" s="47"/>
      <c r="BL35" s="47"/>
      <c r="BM35" s="47"/>
      <c r="BN35" s="47"/>
      <c r="BO35" s="47"/>
      <c r="BP35" s="47"/>
      <c r="BQ35" s="47"/>
      <c r="BR35" s="47"/>
      <c r="BS35" s="155">
        <f t="shared" si="0"/>
        <v>0</v>
      </c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143">
        <f t="shared" si="4"/>
        <v>0</v>
      </c>
      <c r="CL35" s="51">
        <f t="shared" si="1"/>
        <v>5</v>
      </c>
    </row>
    <row r="36" spans="1:90" ht="33" customHeight="1" thickTop="1" thickBot="1" x14ac:dyDescent="0.3">
      <c r="A36" s="143">
        <v>30</v>
      </c>
      <c r="B36" s="94" t="s">
        <v>58</v>
      </c>
      <c r="C36" s="92" t="s">
        <v>110</v>
      </c>
      <c r="D36" s="41"/>
      <c r="E36" s="41"/>
      <c r="F36" s="41"/>
      <c r="G36" s="41"/>
      <c r="H36" s="41">
        <v>1</v>
      </c>
      <c r="I36" s="41"/>
      <c r="J36" s="164"/>
      <c r="K36" s="41"/>
      <c r="L36" s="41"/>
      <c r="M36" s="41"/>
      <c r="N36" s="41"/>
      <c r="O36" s="41"/>
      <c r="P36" s="41"/>
      <c r="Q36" s="41"/>
      <c r="R36" s="41"/>
      <c r="S36" s="41">
        <v>14</v>
      </c>
      <c r="T36" s="41">
        <v>6</v>
      </c>
      <c r="U36" s="41">
        <v>7</v>
      </c>
      <c r="V36" s="41"/>
      <c r="W36" s="41">
        <v>1</v>
      </c>
      <c r="X36" s="41"/>
      <c r="Y36" s="41"/>
      <c r="Z36" s="41">
        <v>1</v>
      </c>
      <c r="AA36" s="41"/>
      <c r="AB36" s="41"/>
      <c r="AC36" s="41"/>
      <c r="AD36" s="41">
        <v>1</v>
      </c>
      <c r="AE36" s="41">
        <v>1</v>
      </c>
      <c r="AF36" s="149">
        <f t="shared" si="2"/>
        <v>32</v>
      </c>
      <c r="AG36" s="41"/>
      <c r="AH36" s="41"/>
      <c r="AI36" s="41"/>
      <c r="AJ36" s="41"/>
      <c r="AK36" s="41">
        <v>1</v>
      </c>
      <c r="AL36" s="41"/>
      <c r="AM36" s="41"/>
      <c r="AN36" s="41"/>
      <c r="AO36" s="41"/>
      <c r="AP36" s="41"/>
      <c r="AQ36" s="41"/>
      <c r="AR36" s="41"/>
      <c r="AS36" s="41"/>
      <c r="AT36" s="41">
        <v>7</v>
      </c>
      <c r="AU36" s="41"/>
      <c r="AV36" s="41">
        <v>6</v>
      </c>
      <c r="AW36" s="41">
        <v>14</v>
      </c>
      <c r="AX36" s="41">
        <v>10</v>
      </c>
      <c r="AY36" s="47"/>
      <c r="AZ36" s="47">
        <v>11</v>
      </c>
      <c r="BA36" s="47"/>
      <c r="BB36" s="47"/>
      <c r="BC36" s="47"/>
      <c r="BD36" s="47"/>
      <c r="BE36" s="47"/>
      <c r="BF36" s="47"/>
      <c r="BG36" s="47"/>
      <c r="BH36" s="47"/>
      <c r="BI36" s="143">
        <f t="shared" si="3"/>
        <v>49</v>
      </c>
      <c r="BJ36" s="47"/>
      <c r="BK36" s="47"/>
      <c r="BL36" s="47"/>
      <c r="BM36" s="47"/>
      <c r="BN36" s="47">
        <v>7</v>
      </c>
      <c r="BO36" s="47">
        <v>1</v>
      </c>
      <c r="BP36" s="47">
        <v>3</v>
      </c>
      <c r="BQ36" s="47"/>
      <c r="BR36" s="47"/>
      <c r="BS36" s="155">
        <f t="shared" si="0"/>
        <v>11</v>
      </c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143">
        <f t="shared" si="4"/>
        <v>0</v>
      </c>
      <c r="CL36" s="51">
        <f t="shared" si="1"/>
        <v>92</v>
      </c>
    </row>
    <row r="37" spans="1:90" ht="33" customHeight="1" thickTop="1" thickBot="1" x14ac:dyDescent="0.3">
      <c r="A37" s="143">
        <v>31</v>
      </c>
      <c r="B37" s="94" t="s">
        <v>58</v>
      </c>
      <c r="C37" s="92" t="s">
        <v>111</v>
      </c>
      <c r="D37" s="41"/>
      <c r="E37" s="41"/>
      <c r="F37" s="41">
        <v>4</v>
      </c>
      <c r="G37" s="41"/>
      <c r="H37" s="164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>
        <v>2</v>
      </c>
      <c r="T37" s="41">
        <v>6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>
        <v>2</v>
      </c>
      <c r="AF37" s="149">
        <f t="shared" si="2"/>
        <v>14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143">
        <f t="shared" si="3"/>
        <v>0</v>
      </c>
      <c r="BJ37" s="47"/>
      <c r="BK37" s="47"/>
      <c r="BL37" s="47"/>
      <c r="BM37" s="47"/>
      <c r="BN37" s="47"/>
      <c r="BO37" s="47"/>
      <c r="BP37" s="47"/>
      <c r="BQ37" s="47">
        <v>4</v>
      </c>
      <c r="BR37" s="47"/>
      <c r="BS37" s="155">
        <f t="shared" si="0"/>
        <v>4</v>
      </c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143">
        <f t="shared" si="4"/>
        <v>0</v>
      </c>
      <c r="CL37" s="51">
        <f t="shared" si="1"/>
        <v>18</v>
      </c>
    </row>
    <row r="38" spans="1:90" ht="33" customHeight="1" thickTop="1" thickBot="1" x14ac:dyDescent="0.3">
      <c r="A38" s="143">
        <v>32</v>
      </c>
      <c r="B38" s="94" t="s">
        <v>58</v>
      </c>
      <c r="C38" s="92" t="s">
        <v>112</v>
      </c>
      <c r="D38" s="41"/>
      <c r="E38" s="41"/>
      <c r="F38" s="41"/>
      <c r="G38" s="41">
        <v>6</v>
      </c>
      <c r="H38" s="41">
        <v>6</v>
      </c>
      <c r="I38" s="41">
        <v>3</v>
      </c>
      <c r="J38" s="41">
        <v>3</v>
      </c>
      <c r="K38" s="41">
        <v>3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>
        <v>3</v>
      </c>
      <c r="AF38" s="149">
        <f t="shared" si="2"/>
        <v>24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7"/>
      <c r="AZ38" s="47"/>
      <c r="BA38" s="47">
        <v>36</v>
      </c>
      <c r="BB38" s="47"/>
      <c r="BC38" s="47">
        <v>31</v>
      </c>
      <c r="BD38" s="47"/>
      <c r="BE38" s="47"/>
      <c r="BF38" s="47"/>
      <c r="BG38" s="47"/>
      <c r="BH38" s="47"/>
      <c r="BI38" s="143">
        <f t="shared" si="3"/>
        <v>67</v>
      </c>
      <c r="BJ38" s="47"/>
      <c r="BK38" s="47"/>
      <c r="BL38" s="47"/>
      <c r="BM38" s="47"/>
      <c r="BN38" s="47"/>
      <c r="BO38" s="47"/>
      <c r="BP38" s="47"/>
      <c r="BQ38" s="47">
        <v>2</v>
      </c>
      <c r="BR38" s="47"/>
      <c r="BS38" s="155">
        <f t="shared" si="0"/>
        <v>2</v>
      </c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143">
        <f t="shared" si="4"/>
        <v>0</v>
      </c>
      <c r="CL38" s="51">
        <f t="shared" si="1"/>
        <v>93</v>
      </c>
    </row>
    <row r="39" spans="1:90" ht="33" customHeight="1" thickTop="1" thickBot="1" x14ac:dyDescent="0.3">
      <c r="A39" s="143">
        <v>33</v>
      </c>
      <c r="B39" s="94" t="s">
        <v>58</v>
      </c>
      <c r="C39" s="92" t="s">
        <v>113</v>
      </c>
      <c r="D39" s="41"/>
      <c r="E39" s="41"/>
      <c r="F39" s="41"/>
      <c r="G39" s="41">
        <v>1</v>
      </c>
      <c r="H39" s="41"/>
      <c r="I39" s="41"/>
      <c r="J39" s="41">
        <v>1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>
        <v>1</v>
      </c>
      <c r="AE39" s="41">
        <v>1</v>
      </c>
      <c r="AF39" s="149">
        <f t="shared" si="2"/>
        <v>4</v>
      </c>
      <c r="AG39" s="41"/>
      <c r="AH39" s="41"/>
      <c r="AI39" s="41"/>
      <c r="AJ39" s="41"/>
      <c r="AK39" s="41">
        <v>1</v>
      </c>
      <c r="AL39" s="41"/>
      <c r="AM39" s="41"/>
      <c r="AN39" s="41"/>
      <c r="AO39" s="41"/>
      <c r="AP39" s="41"/>
      <c r="AQ39" s="41">
        <v>1</v>
      </c>
      <c r="AR39" s="41"/>
      <c r="AS39" s="41"/>
      <c r="AT39" s="41"/>
      <c r="AU39" s="41">
        <v>2</v>
      </c>
      <c r="AV39" s="41"/>
      <c r="AW39" s="41"/>
      <c r="AX39" s="41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143">
        <f t="shared" si="3"/>
        <v>4</v>
      </c>
      <c r="BJ39" s="47"/>
      <c r="BK39" s="47"/>
      <c r="BL39" s="47"/>
      <c r="BM39" s="47"/>
      <c r="BN39" s="47"/>
      <c r="BO39" s="47"/>
      <c r="BP39" s="47"/>
      <c r="BQ39" s="47"/>
      <c r="BR39" s="47"/>
      <c r="BS39" s="155">
        <f t="shared" ref="BS39:BS70" si="5">SUM(BJ39:BR39)</f>
        <v>0</v>
      </c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143">
        <f t="shared" si="4"/>
        <v>0</v>
      </c>
      <c r="CL39" s="51">
        <f t="shared" ref="CL39:CL70" si="6">AF39+BI39+BS39+CK39</f>
        <v>8</v>
      </c>
    </row>
    <row r="40" spans="1:90" ht="33" customHeight="1" thickTop="1" thickBot="1" x14ac:dyDescent="0.3">
      <c r="A40" s="143">
        <v>34</v>
      </c>
      <c r="B40" s="94" t="s">
        <v>58</v>
      </c>
      <c r="C40" s="92" t="s">
        <v>114</v>
      </c>
      <c r="D40" s="41"/>
      <c r="E40" s="41"/>
      <c r="F40" s="41"/>
      <c r="G40" s="41"/>
      <c r="H40" s="41">
        <v>2</v>
      </c>
      <c r="I40" s="41"/>
      <c r="J40" s="41">
        <v>1</v>
      </c>
      <c r="K40" s="41"/>
      <c r="L40" s="41"/>
      <c r="M40" s="41"/>
      <c r="N40" s="41"/>
      <c r="O40" s="41"/>
      <c r="P40" s="41"/>
      <c r="Q40" s="41"/>
      <c r="R40" s="41"/>
      <c r="S40" s="41"/>
      <c r="T40" s="41">
        <v>2</v>
      </c>
      <c r="U40" s="41"/>
      <c r="V40" s="41"/>
      <c r="W40" s="41">
        <v>25</v>
      </c>
      <c r="X40" s="41"/>
      <c r="Y40" s="41"/>
      <c r="Z40" s="41"/>
      <c r="AA40" s="41"/>
      <c r="AB40" s="41"/>
      <c r="AC40" s="41"/>
      <c r="AD40" s="41"/>
      <c r="AE40" s="41"/>
      <c r="AF40" s="149">
        <f t="shared" si="2"/>
        <v>30</v>
      </c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>
        <v>1</v>
      </c>
      <c r="AY40" s="47"/>
      <c r="AZ40" s="47"/>
      <c r="BA40" s="47"/>
      <c r="BB40" s="47"/>
      <c r="BC40" s="47"/>
      <c r="BD40" s="47"/>
      <c r="BE40" s="47"/>
      <c r="BF40" s="47"/>
      <c r="BG40" s="47">
        <v>19</v>
      </c>
      <c r="BH40" s="47"/>
      <c r="BI40" s="143">
        <f t="shared" si="3"/>
        <v>20</v>
      </c>
      <c r="BJ40" s="47"/>
      <c r="BK40" s="47">
        <v>1</v>
      </c>
      <c r="BL40" s="47"/>
      <c r="BM40" s="47"/>
      <c r="BN40" s="47"/>
      <c r="BO40" s="47"/>
      <c r="BP40" s="47"/>
      <c r="BQ40" s="47"/>
      <c r="BR40" s="47"/>
      <c r="BS40" s="155">
        <f t="shared" si="5"/>
        <v>1</v>
      </c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143">
        <f t="shared" si="4"/>
        <v>0</v>
      </c>
      <c r="CL40" s="51">
        <f t="shared" si="6"/>
        <v>51</v>
      </c>
    </row>
    <row r="41" spans="1:90" ht="33" customHeight="1" thickTop="1" thickBot="1" x14ac:dyDescent="0.3">
      <c r="A41" s="143">
        <v>35</v>
      </c>
      <c r="B41" s="94" t="s">
        <v>58</v>
      </c>
      <c r="C41" s="92" t="s">
        <v>115</v>
      </c>
      <c r="D41" s="41"/>
      <c r="E41" s="41"/>
      <c r="F41" s="41">
        <v>2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149">
        <f t="shared" si="2"/>
        <v>2</v>
      </c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>
        <v>2</v>
      </c>
      <c r="AU41" s="41"/>
      <c r="AV41" s="41"/>
      <c r="AW41" s="41"/>
      <c r="AX41" s="41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143">
        <f t="shared" si="3"/>
        <v>2</v>
      </c>
      <c r="BJ41" s="47"/>
      <c r="BK41" s="47"/>
      <c r="BL41" s="47"/>
      <c r="BM41" s="47"/>
      <c r="BN41" s="47"/>
      <c r="BO41" s="47"/>
      <c r="BP41" s="47"/>
      <c r="BQ41" s="47">
        <v>2</v>
      </c>
      <c r="BR41" s="47"/>
      <c r="BS41" s="155">
        <f t="shared" si="5"/>
        <v>2</v>
      </c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143">
        <f t="shared" si="4"/>
        <v>0</v>
      </c>
      <c r="CL41" s="51">
        <f t="shared" si="6"/>
        <v>6</v>
      </c>
    </row>
    <row r="42" spans="1:90" ht="33" customHeight="1" thickTop="1" thickBot="1" x14ac:dyDescent="0.3">
      <c r="A42" s="143">
        <v>36</v>
      </c>
      <c r="B42" s="94" t="s">
        <v>58</v>
      </c>
      <c r="C42" s="92" t="s">
        <v>116</v>
      </c>
      <c r="D42" s="41"/>
      <c r="E42" s="41"/>
      <c r="F42" s="41">
        <v>9</v>
      </c>
      <c r="G42" s="41"/>
      <c r="H42" s="41"/>
      <c r="I42" s="41">
        <v>3</v>
      </c>
      <c r="J42" s="41">
        <v>1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>
        <v>2</v>
      </c>
      <c r="X42" s="41"/>
      <c r="Y42" s="41"/>
      <c r="Z42" s="41"/>
      <c r="AA42" s="41"/>
      <c r="AB42" s="41"/>
      <c r="AC42" s="41"/>
      <c r="AD42" s="41"/>
      <c r="AE42" s="41">
        <v>1</v>
      </c>
      <c r="AF42" s="149">
        <f t="shared" si="2"/>
        <v>16</v>
      </c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>
        <v>1</v>
      </c>
      <c r="AX42" s="41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143">
        <f t="shared" si="3"/>
        <v>1</v>
      </c>
      <c r="BJ42" s="47"/>
      <c r="BK42" s="47"/>
      <c r="BL42" s="47">
        <v>35</v>
      </c>
      <c r="BM42" s="47">
        <v>9</v>
      </c>
      <c r="BN42" s="47"/>
      <c r="BO42" s="47">
        <v>1</v>
      </c>
      <c r="BP42" s="47"/>
      <c r="BQ42" s="47"/>
      <c r="BR42" s="47"/>
      <c r="BS42" s="155">
        <f t="shared" si="5"/>
        <v>45</v>
      </c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143">
        <f t="shared" si="4"/>
        <v>0</v>
      </c>
      <c r="CL42" s="51">
        <f t="shared" si="6"/>
        <v>62</v>
      </c>
    </row>
    <row r="43" spans="1:90" ht="33" customHeight="1" thickTop="1" thickBot="1" x14ac:dyDescent="0.3">
      <c r="A43" s="143">
        <v>37</v>
      </c>
      <c r="B43" s="94" t="s">
        <v>58</v>
      </c>
      <c r="C43" s="92" t="s">
        <v>117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149">
        <f t="shared" si="2"/>
        <v>0</v>
      </c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>
        <v>1</v>
      </c>
      <c r="AT43" s="41"/>
      <c r="AU43" s="41"/>
      <c r="AV43" s="41"/>
      <c r="AW43" s="41"/>
      <c r="AX43" s="41"/>
      <c r="AY43" s="47">
        <v>1</v>
      </c>
      <c r="AZ43" s="47"/>
      <c r="BA43" s="47"/>
      <c r="BB43" s="47"/>
      <c r="BC43" s="47"/>
      <c r="BD43" s="47"/>
      <c r="BE43" s="47"/>
      <c r="BF43" s="47">
        <v>8</v>
      </c>
      <c r="BG43" s="47"/>
      <c r="BH43" s="47">
        <v>4</v>
      </c>
      <c r="BI43" s="143">
        <f t="shared" si="3"/>
        <v>14</v>
      </c>
      <c r="BJ43" s="47">
        <v>26</v>
      </c>
      <c r="BK43" s="47">
        <v>1</v>
      </c>
      <c r="BL43" s="47"/>
      <c r="BM43" s="47"/>
      <c r="BN43" s="47">
        <v>1</v>
      </c>
      <c r="BO43" s="47"/>
      <c r="BP43" s="47"/>
      <c r="BQ43" s="47"/>
      <c r="BR43" s="47"/>
      <c r="BS43" s="155">
        <f t="shared" si="5"/>
        <v>28</v>
      </c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143">
        <f t="shared" si="4"/>
        <v>0</v>
      </c>
      <c r="CL43" s="51">
        <f t="shared" si="6"/>
        <v>42</v>
      </c>
    </row>
    <row r="44" spans="1:90" ht="33" customHeight="1" thickTop="1" thickBot="1" x14ac:dyDescent="0.3">
      <c r="A44" s="143">
        <v>38</v>
      </c>
      <c r="B44" s="94" t="s">
        <v>57</v>
      </c>
      <c r="C44" s="92" t="s">
        <v>118</v>
      </c>
      <c r="D44" s="41"/>
      <c r="E44" s="41"/>
      <c r="F44" s="41"/>
      <c r="G44" s="41"/>
      <c r="H44" s="41"/>
      <c r="I44" s="41"/>
      <c r="J44" s="41"/>
      <c r="K44" s="41"/>
      <c r="L44" s="41"/>
      <c r="M44" s="41">
        <v>10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149">
        <f t="shared" si="2"/>
        <v>10</v>
      </c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>
        <v>2</v>
      </c>
      <c r="AU44" s="41"/>
      <c r="AV44" s="41"/>
      <c r="AW44" s="41"/>
      <c r="AX44" s="41"/>
      <c r="AY44" s="47"/>
      <c r="AZ44" s="47"/>
      <c r="BA44" s="47"/>
      <c r="BB44" s="47"/>
      <c r="BC44" s="47"/>
      <c r="BD44" s="47"/>
      <c r="BE44" s="47"/>
      <c r="BF44" s="47"/>
      <c r="BG44" s="47"/>
      <c r="BH44" s="47">
        <v>3</v>
      </c>
      <c r="BI44" s="143">
        <f t="shared" si="3"/>
        <v>5</v>
      </c>
      <c r="BJ44" s="47"/>
      <c r="BK44" s="47"/>
      <c r="BL44" s="47"/>
      <c r="BM44" s="47"/>
      <c r="BN44" s="47"/>
      <c r="BO44" s="47"/>
      <c r="BP44" s="47"/>
      <c r="BQ44" s="47"/>
      <c r="BR44" s="47"/>
      <c r="BS44" s="155">
        <f t="shared" si="5"/>
        <v>0</v>
      </c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143">
        <f t="shared" si="4"/>
        <v>0</v>
      </c>
      <c r="CL44" s="51">
        <f t="shared" si="6"/>
        <v>15</v>
      </c>
    </row>
    <row r="45" spans="1:90" ht="33" customHeight="1" thickTop="1" thickBot="1" x14ac:dyDescent="0.3">
      <c r="A45" s="143">
        <v>39</v>
      </c>
      <c r="B45" s="94" t="s">
        <v>61</v>
      </c>
      <c r="C45" s="92" t="s">
        <v>119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>
        <v>1</v>
      </c>
      <c r="AC45" s="41"/>
      <c r="AD45" s="41">
        <v>1</v>
      </c>
      <c r="AE45" s="41"/>
      <c r="AF45" s="149">
        <f t="shared" si="2"/>
        <v>2</v>
      </c>
      <c r="AG45" s="41"/>
      <c r="AH45" s="41"/>
      <c r="AI45" s="41"/>
      <c r="AJ45" s="41"/>
      <c r="AK45" s="41"/>
      <c r="AL45" s="41">
        <v>2</v>
      </c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143">
        <f t="shared" si="3"/>
        <v>2</v>
      </c>
      <c r="BJ45" s="47"/>
      <c r="BK45" s="47"/>
      <c r="BL45" s="47"/>
      <c r="BM45" s="47"/>
      <c r="BN45" s="47"/>
      <c r="BO45" s="47"/>
      <c r="BP45" s="47"/>
      <c r="BQ45" s="47"/>
      <c r="BR45" s="47"/>
      <c r="BS45" s="155">
        <f t="shared" si="5"/>
        <v>0</v>
      </c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143">
        <f t="shared" si="4"/>
        <v>0</v>
      </c>
      <c r="CL45" s="51">
        <f t="shared" si="6"/>
        <v>4</v>
      </c>
    </row>
    <row r="46" spans="1:90" ht="33" customHeight="1" thickTop="1" thickBot="1" x14ac:dyDescent="0.3">
      <c r="A46" s="143">
        <v>40</v>
      </c>
      <c r="B46" s="94" t="s">
        <v>61</v>
      </c>
      <c r="C46" s="92" t="s">
        <v>120</v>
      </c>
      <c r="D46" s="41"/>
      <c r="E46" s="41"/>
      <c r="F46" s="41"/>
      <c r="G46" s="41"/>
      <c r="H46" s="41"/>
      <c r="I46" s="41"/>
      <c r="J46" s="41"/>
      <c r="K46" s="41"/>
      <c r="L46" s="41"/>
      <c r="M46" s="41">
        <v>1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>
        <v>1</v>
      </c>
      <c r="AF46" s="149">
        <f t="shared" si="2"/>
        <v>2</v>
      </c>
      <c r="AG46" s="41"/>
      <c r="AH46" s="41"/>
      <c r="AI46" s="41"/>
      <c r="AJ46" s="41">
        <v>1</v>
      </c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143">
        <f t="shared" si="3"/>
        <v>1</v>
      </c>
      <c r="BJ46" s="47"/>
      <c r="BK46" s="47"/>
      <c r="BL46" s="47"/>
      <c r="BM46" s="47"/>
      <c r="BN46" s="47"/>
      <c r="BO46" s="47"/>
      <c r="BP46" s="47"/>
      <c r="BQ46" s="47"/>
      <c r="BR46" s="47"/>
      <c r="BS46" s="155">
        <f t="shared" si="5"/>
        <v>0</v>
      </c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143">
        <f t="shared" si="4"/>
        <v>0</v>
      </c>
      <c r="CL46" s="51">
        <f t="shared" si="6"/>
        <v>3</v>
      </c>
    </row>
    <row r="47" spans="1:90" ht="33" customHeight="1" thickTop="1" thickBot="1" x14ac:dyDescent="0.3">
      <c r="A47" s="143">
        <v>41</v>
      </c>
      <c r="B47" s="94" t="s">
        <v>61</v>
      </c>
      <c r="C47" s="92" t="s">
        <v>121</v>
      </c>
      <c r="D47" s="41"/>
      <c r="E47" s="41"/>
      <c r="F47" s="41"/>
      <c r="G47" s="41"/>
      <c r="H47" s="41"/>
      <c r="I47" s="41"/>
      <c r="J47" s="41"/>
      <c r="K47" s="41"/>
      <c r="L47" s="41"/>
      <c r="M47" s="41">
        <v>3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149">
        <f t="shared" si="2"/>
        <v>3</v>
      </c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7"/>
      <c r="AZ47" s="47"/>
      <c r="BA47" s="47"/>
      <c r="BB47" s="47">
        <v>1</v>
      </c>
      <c r="BC47" s="47"/>
      <c r="BD47" s="47">
        <v>4</v>
      </c>
      <c r="BE47" s="47"/>
      <c r="BF47" s="47"/>
      <c r="BG47" s="47"/>
      <c r="BH47" s="47"/>
      <c r="BI47" s="143">
        <f t="shared" si="3"/>
        <v>5</v>
      </c>
      <c r="BJ47" s="47"/>
      <c r="BK47" s="47">
        <v>1</v>
      </c>
      <c r="BL47" s="47"/>
      <c r="BM47" s="47"/>
      <c r="BN47" s="47"/>
      <c r="BO47" s="47"/>
      <c r="BP47" s="47"/>
      <c r="BQ47" s="47"/>
      <c r="BR47" s="47"/>
      <c r="BS47" s="155">
        <f t="shared" si="5"/>
        <v>1</v>
      </c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143">
        <f t="shared" si="4"/>
        <v>0</v>
      </c>
      <c r="CL47" s="51">
        <f t="shared" si="6"/>
        <v>9</v>
      </c>
    </row>
    <row r="48" spans="1:90" ht="33" customHeight="1" thickTop="1" thickBot="1" x14ac:dyDescent="0.3">
      <c r="A48" s="143">
        <v>42</v>
      </c>
      <c r="B48" s="94" t="s">
        <v>61</v>
      </c>
      <c r="C48" s="92" t="s">
        <v>122</v>
      </c>
      <c r="D48" s="41">
        <v>2</v>
      </c>
      <c r="E48" s="41">
        <v>1</v>
      </c>
      <c r="F48" s="41">
        <v>1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>
        <v>1</v>
      </c>
      <c r="AF48" s="149">
        <f t="shared" si="2"/>
        <v>5</v>
      </c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143">
        <f t="shared" si="3"/>
        <v>0</v>
      </c>
      <c r="BJ48" s="47"/>
      <c r="BK48" s="47"/>
      <c r="BL48" s="47"/>
      <c r="BM48" s="47"/>
      <c r="BN48" s="47"/>
      <c r="BO48" s="47"/>
      <c r="BP48" s="47"/>
      <c r="BQ48" s="47">
        <v>8</v>
      </c>
      <c r="BR48" s="47"/>
      <c r="BS48" s="155">
        <f t="shared" si="5"/>
        <v>8</v>
      </c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143">
        <f t="shared" si="4"/>
        <v>0</v>
      </c>
      <c r="CL48" s="51">
        <f t="shared" si="6"/>
        <v>13</v>
      </c>
    </row>
    <row r="49" spans="1:90" ht="33" customHeight="1" thickTop="1" thickBot="1" x14ac:dyDescent="0.3">
      <c r="A49" s="143">
        <v>43</v>
      </c>
      <c r="B49" s="94" t="s">
        <v>61</v>
      </c>
      <c r="C49" s="92" t="s">
        <v>123</v>
      </c>
      <c r="D49" s="41"/>
      <c r="E49" s="41"/>
      <c r="F49" s="41">
        <v>1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>
        <v>1</v>
      </c>
      <c r="AF49" s="149">
        <f t="shared" si="2"/>
        <v>2</v>
      </c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>
        <v>2</v>
      </c>
      <c r="AS49" s="41">
        <v>3</v>
      </c>
      <c r="AT49" s="41"/>
      <c r="AU49" s="41"/>
      <c r="AV49" s="41"/>
      <c r="AW49" s="41"/>
      <c r="AX49" s="41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143">
        <f t="shared" si="3"/>
        <v>5</v>
      </c>
      <c r="BJ49" s="47"/>
      <c r="BK49" s="47"/>
      <c r="BL49" s="47"/>
      <c r="BM49" s="47"/>
      <c r="BN49" s="47"/>
      <c r="BO49" s="47"/>
      <c r="BP49" s="47"/>
      <c r="BQ49" s="47"/>
      <c r="BR49" s="47"/>
      <c r="BS49" s="155">
        <f t="shared" si="5"/>
        <v>0</v>
      </c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143">
        <f t="shared" si="4"/>
        <v>0</v>
      </c>
      <c r="CL49" s="51">
        <f t="shared" si="6"/>
        <v>7</v>
      </c>
    </row>
    <row r="50" spans="1:90" ht="33" customHeight="1" thickTop="1" thickBot="1" x14ac:dyDescent="0.3">
      <c r="A50" s="143">
        <v>44</v>
      </c>
      <c r="B50" s="94" t="s">
        <v>61</v>
      </c>
      <c r="C50" s="92" t="s">
        <v>124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</v>
      </c>
      <c r="AE50" s="41"/>
      <c r="AF50" s="149">
        <f t="shared" si="2"/>
        <v>1</v>
      </c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143">
        <f t="shared" si="3"/>
        <v>0</v>
      </c>
      <c r="BJ50" s="47"/>
      <c r="BK50" s="47"/>
      <c r="BL50" s="47"/>
      <c r="BM50" s="47"/>
      <c r="BN50" s="47"/>
      <c r="BO50" s="47"/>
      <c r="BP50" s="47"/>
      <c r="BQ50" s="47"/>
      <c r="BR50" s="47"/>
      <c r="BS50" s="155">
        <f t="shared" si="5"/>
        <v>0</v>
      </c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143">
        <f t="shared" si="4"/>
        <v>0</v>
      </c>
      <c r="CL50" s="51">
        <f t="shared" si="6"/>
        <v>1</v>
      </c>
    </row>
    <row r="51" spans="1:90" ht="33" customHeight="1" thickTop="1" thickBot="1" x14ac:dyDescent="0.3">
      <c r="A51" s="143">
        <v>45</v>
      </c>
      <c r="B51" s="94" t="s">
        <v>61</v>
      </c>
      <c r="C51" s="92" t="s">
        <v>125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149">
        <f t="shared" si="2"/>
        <v>0</v>
      </c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143">
        <f t="shared" si="3"/>
        <v>0</v>
      </c>
      <c r="BJ51" s="47"/>
      <c r="BK51" s="47"/>
      <c r="BL51" s="47"/>
      <c r="BM51" s="47"/>
      <c r="BN51" s="47"/>
      <c r="BO51" s="47"/>
      <c r="BP51" s="47"/>
      <c r="BQ51" s="47"/>
      <c r="BR51" s="47"/>
      <c r="BS51" s="155">
        <f t="shared" si="5"/>
        <v>0</v>
      </c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143">
        <f t="shared" si="4"/>
        <v>0</v>
      </c>
      <c r="CL51" s="51">
        <f t="shared" si="6"/>
        <v>0</v>
      </c>
    </row>
    <row r="52" spans="1:90" ht="33" customHeight="1" thickTop="1" thickBot="1" x14ac:dyDescent="0.3">
      <c r="A52" s="143">
        <v>46</v>
      </c>
      <c r="B52" s="94" t="s">
        <v>61</v>
      </c>
      <c r="C52" s="92" t="s">
        <v>126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>
        <v>1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</v>
      </c>
      <c r="AF52" s="149">
        <f t="shared" si="2"/>
        <v>2</v>
      </c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143">
        <f t="shared" si="3"/>
        <v>0</v>
      </c>
      <c r="BJ52" s="47"/>
      <c r="BK52" s="47"/>
      <c r="BL52" s="47"/>
      <c r="BM52" s="47"/>
      <c r="BN52" s="47"/>
      <c r="BO52" s="47"/>
      <c r="BP52" s="47"/>
      <c r="BQ52" s="47"/>
      <c r="BR52" s="47"/>
      <c r="BS52" s="155">
        <f t="shared" si="5"/>
        <v>0</v>
      </c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143">
        <f t="shared" si="4"/>
        <v>0</v>
      </c>
      <c r="CL52" s="51">
        <f t="shared" si="6"/>
        <v>2</v>
      </c>
    </row>
    <row r="53" spans="1:90" ht="33" customHeight="1" thickTop="1" thickBot="1" x14ac:dyDescent="0.3">
      <c r="A53" s="143">
        <v>47</v>
      </c>
      <c r="B53" s="94" t="s">
        <v>61</v>
      </c>
      <c r="C53" s="92" t="s">
        <v>127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149">
        <f t="shared" si="2"/>
        <v>0</v>
      </c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143">
        <f t="shared" si="3"/>
        <v>0</v>
      </c>
      <c r="BJ53" s="47"/>
      <c r="BK53" s="47"/>
      <c r="BL53" s="47"/>
      <c r="BM53" s="47"/>
      <c r="BN53" s="47"/>
      <c r="BO53" s="47"/>
      <c r="BP53" s="47"/>
      <c r="BQ53" s="47"/>
      <c r="BR53" s="47"/>
      <c r="BS53" s="155">
        <f t="shared" si="5"/>
        <v>0</v>
      </c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143">
        <f t="shared" si="4"/>
        <v>0</v>
      </c>
      <c r="CL53" s="51">
        <f t="shared" si="6"/>
        <v>0</v>
      </c>
    </row>
    <row r="54" spans="1:90" ht="33" customHeight="1" thickTop="1" thickBot="1" x14ac:dyDescent="0.3">
      <c r="A54" s="143">
        <v>48</v>
      </c>
      <c r="B54" s="94" t="s">
        <v>61</v>
      </c>
      <c r="C54" s="92" t="s">
        <v>128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149">
        <f t="shared" si="2"/>
        <v>0</v>
      </c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143">
        <f t="shared" si="3"/>
        <v>0</v>
      </c>
      <c r="BJ54" s="47"/>
      <c r="BK54" s="47"/>
      <c r="BL54" s="47"/>
      <c r="BM54" s="47"/>
      <c r="BN54" s="47"/>
      <c r="BO54" s="47"/>
      <c r="BP54" s="47"/>
      <c r="BQ54" s="47"/>
      <c r="BR54" s="47"/>
      <c r="BS54" s="155">
        <f t="shared" si="5"/>
        <v>0</v>
      </c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143">
        <f t="shared" si="4"/>
        <v>0</v>
      </c>
      <c r="CL54" s="51">
        <f t="shared" si="6"/>
        <v>0</v>
      </c>
    </row>
    <row r="55" spans="1:90" ht="33" customHeight="1" thickTop="1" thickBot="1" x14ac:dyDescent="0.3">
      <c r="A55" s="143">
        <v>49</v>
      </c>
      <c r="B55" s="94" t="s">
        <v>61</v>
      </c>
      <c r="C55" s="92" t="s">
        <v>10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149">
        <f t="shared" si="2"/>
        <v>0</v>
      </c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143">
        <f t="shared" si="3"/>
        <v>0</v>
      </c>
      <c r="BJ55" s="47"/>
      <c r="BK55" s="47"/>
      <c r="BL55" s="47"/>
      <c r="BM55" s="47"/>
      <c r="BN55" s="47"/>
      <c r="BO55" s="47"/>
      <c r="BP55" s="47"/>
      <c r="BQ55" s="47"/>
      <c r="BR55" s="47"/>
      <c r="BS55" s="155">
        <f t="shared" si="5"/>
        <v>0</v>
      </c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143">
        <f t="shared" si="4"/>
        <v>0</v>
      </c>
      <c r="CL55" s="51">
        <f t="shared" si="6"/>
        <v>0</v>
      </c>
    </row>
    <row r="56" spans="1:90" ht="33" customHeight="1" thickTop="1" thickBot="1" x14ac:dyDescent="0.3">
      <c r="A56" s="143">
        <v>50</v>
      </c>
      <c r="B56" s="94" t="s">
        <v>61</v>
      </c>
      <c r="C56" s="92" t="s">
        <v>28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149">
        <f t="shared" si="2"/>
        <v>0</v>
      </c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143">
        <f t="shared" si="3"/>
        <v>0</v>
      </c>
      <c r="BJ56" s="47"/>
      <c r="BK56" s="47"/>
      <c r="BL56" s="47"/>
      <c r="BM56" s="47"/>
      <c r="BN56" s="47"/>
      <c r="BO56" s="47"/>
      <c r="BP56" s="47"/>
      <c r="BQ56" s="47"/>
      <c r="BR56" s="47"/>
      <c r="BS56" s="155">
        <f t="shared" si="5"/>
        <v>0</v>
      </c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143">
        <f t="shared" si="4"/>
        <v>0</v>
      </c>
      <c r="CL56" s="51">
        <f t="shared" si="6"/>
        <v>0</v>
      </c>
    </row>
    <row r="57" spans="1:90" ht="33" customHeight="1" thickTop="1" thickBot="1" x14ac:dyDescent="0.3">
      <c r="A57" s="143">
        <v>51</v>
      </c>
      <c r="B57" s="94" t="s">
        <v>61</v>
      </c>
      <c r="C57" s="92" t="s">
        <v>11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>
        <v>1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149">
        <f t="shared" si="2"/>
        <v>1</v>
      </c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>
        <v>1</v>
      </c>
      <c r="AV57" s="41"/>
      <c r="AW57" s="41"/>
      <c r="AX57" s="41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143">
        <f t="shared" si="3"/>
        <v>1</v>
      </c>
      <c r="BJ57" s="47"/>
      <c r="BK57" s="47"/>
      <c r="BL57" s="47"/>
      <c r="BM57" s="47"/>
      <c r="BN57" s="47"/>
      <c r="BO57" s="47"/>
      <c r="BP57" s="47"/>
      <c r="BQ57" s="47"/>
      <c r="BR57" s="47"/>
      <c r="BS57" s="155">
        <f t="shared" si="5"/>
        <v>0</v>
      </c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143">
        <f t="shared" si="4"/>
        <v>0</v>
      </c>
      <c r="CL57" s="51">
        <f t="shared" si="6"/>
        <v>2</v>
      </c>
    </row>
    <row r="58" spans="1:90" ht="33" customHeight="1" thickTop="1" thickBot="1" x14ac:dyDescent="0.3">
      <c r="A58" s="143">
        <v>52</v>
      </c>
      <c r="B58" s="94" t="s">
        <v>61</v>
      </c>
      <c r="C58" s="92" t="s">
        <v>129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149">
        <f t="shared" si="2"/>
        <v>0</v>
      </c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143">
        <f t="shared" si="3"/>
        <v>0</v>
      </c>
      <c r="BJ58" s="47"/>
      <c r="BK58" s="47"/>
      <c r="BL58" s="47"/>
      <c r="BM58" s="47"/>
      <c r="BN58" s="47"/>
      <c r="BO58" s="47"/>
      <c r="BP58" s="47"/>
      <c r="BQ58" s="47"/>
      <c r="BR58" s="47"/>
      <c r="BS58" s="155">
        <f t="shared" si="5"/>
        <v>0</v>
      </c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143">
        <f t="shared" si="4"/>
        <v>0</v>
      </c>
      <c r="CL58" s="51">
        <f t="shared" si="6"/>
        <v>0</v>
      </c>
    </row>
    <row r="59" spans="1:90" ht="33" customHeight="1" thickTop="1" thickBot="1" x14ac:dyDescent="0.3">
      <c r="A59" s="143">
        <v>53</v>
      </c>
      <c r="B59" s="94" t="s">
        <v>61</v>
      </c>
      <c r="C59" s="92" t="s">
        <v>130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>
        <v>1</v>
      </c>
      <c r="AF59" s="149">
        <f t="shared" si="2"/>
        <v>1</v>
      </c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143">
        <f t="shared" si="3"/>
        <v>0</v>
      </c>
      <c r="BJ59" s="47"/>
      <c r="BK59" s="47"/>
      <c r="BL59" s="47"/>
      <c r="BM59" s="47"/>
      <c r="BN59" s="47"/>
      <c r="BO59" s="47"/>
      <c r="BP59" s="47"/>
      <c r="BQ59" s="47"/>
      <c r="BR59" s="47"/>
      <c r="BS59" s="155">
        <f t="shared" si="5"/>
        <v>0</v>
      </c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143">
        <f t="shared" si="4"/>
        <v>0</v>
      </c>
      <c r="CL59" s="51">
        <f t="shared" si="6"/>
        <v>1</v>
      </c>
    </row>
    <row r="60" spans="1:90" ht="33" customHeight="1" thickTop="1" thickBot="1" x14ac:dyDescent="0.3">
      <c r="A60" s="143">
        <v>54</v>
      </c>
      <c r="B60" s="94" t="s">
        <v>61</v>
      </c>
      <c r="C60" s="92" t="s">
        <v>131</v>
      </c>
      <c r="D60" s="41">
        <v>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>
        <v>2</v>
      </c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149">
        <f t="shared" si="2"/>
        <v>3</v>
      </c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7"/>
      <c r="AZ60" s="47"/>
      <c r="BA60" s="47"/>
      <c r="BB60" s="47"/>
      <c r="BC60" s="47"/>
      <c r="BD60" s="47">
        <v>1</v>
      </c>
      <c r="BE60" s="47"/>
      <c r="BF60" s="47"/>
      <c r="BG60" s="47"/>
      <c r="BH60" s="47"/>
      <c r="BI60" s="143">
        <f t="shared" si="3"/>
        <v>1</v>
      </c>
      <c r="BJ60" s="47">
        <v>1</v>
      </c>
      <c r="BK60" s="47"/>
      <c r="BL60" s="47"/>
      <c r="BM60" s="47"/>
      <c r="BN60" s="47"/>
      <c r="BO60" s="47"/>
      <c r="BP60" s="47"/>
      <c r="BQ60" s="47"/>
      <c r="BR60" s="47"/>
      <c r="BS60" s="155">
        <f t="shared" si="5"/>
        <v>1</v>
      </c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143">
        <f t="shared" si="4"/>
        <v>0</v>
      </c>
      <c r="CL60" s="51">
        <f t="shared" si="6"/>
        <v>5</v>
      </c>
    </row>
    <row r="61" spans="1:90" ht="33" customHeight="1" thickTop="1" thickBot="1" x14ac:dyDescent="0.3">
      <c r="A61" s="143">
        <v>55</v>
      </c>
      <c r="B61" s="94" t="s">
        <v>61</v>
      </c>
      <c r="C61" s="92" t="s">
        <v>132</v>
      </c>
      <c r="D61" s="41">
        <v>5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>
        <v>1</v>
      </c>
      <c r="AA61" s="41">
        <v>1</v>
      </c>
      <c r="AB61" s="41"/>
      <c r="AC61" s="41"/>
      <c r="AD61" s="41"/>
      <c r="AE61" s="41">
        <v>2</v>
      </c>
      <c r="AF61" s="149">
        <f t="shared" si="2"/>
        <v>9</v>
      </c>
      <c r="AG61" s="41"/>
      <c r="AH61" s="41"/>
      <c r="AI61" s="41"/>
      <c r="AJ61" s="41">
        <v>3</v>
      </c>
      <c r="AK61" s="41"/>
      <c r="AL61" s="41">
        <v>1</v>
      </c>
      <c r="AM61" s="41"/>
      <c r="AN61" s="41"/>
      <c r="AO61" s="41"/>
      <c r="AP61" s="41"/>
      <c r="AQ61" s="41"/>
      <c r="AR61" s="41">
        <v>3</v>
      </c>
      <c r="AS61" s="41"/>
      <c r="AT61" s="41"/>
      <c r="AU61" s="41"/>
      <c r="AV61" s="41"/>
      <c r="AW61" s="41"/>
      <c r="AX61" s="41"/>
      <c r="AY61" s="47"/>
      <c r="AZ61" s="47">
        <v>1</v>
      </c>
      <c r="BA61" s="47"/>
      <c r="BB61" s="47"/>
      <c r="BC61" s="47"/>
      <c r="BD61" s="47"/>
      <c r="BE61" s="47"/>
      <c r="BF61" s="47"/>
      <c r="BG61" s="47"/>
      <c r="BH61" s="47"/>
      <c r="BI61" s="143">
        <f t="shared" si="3"/>
        <v>8</v>
      </c>
      <c r="BJ61" s="47"/>
      <c r="BK61" s="47"/>
      <c r="BL61" s="47"/>
      <c r="BM61" s="47"/>
      <c r="BN61" s="47"/>
      <c r="BO61" s="47"/>
      <c r="BP61" s="47">
        <v>7</v>
      </c>
      <c r="BQ61" s="47"/>
      <c r="BR61" s="47">
        <v>1</v>
      </c>
      <c r="BS61" s="155">
        <f t="shared" si="5"/>
        <v>8</v>
      </c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143">
        <f t="shared" si="4"/>
        <v>0</v>
      </c>
      <c r="CL61" s="51">
        <f t="shared" si="6"/>
        <v>25</v>
      </c>
    </row>
    <row r="62" spans="1:90" ht="33" customHeight="1" thickTop="1" thickBot="1" x14ac:dyDescent="0.3">
      <c r="A62" s="143">
        <v>56</v>
      </c>
      <c r="B62" s="94" t="s">
        <v>61</v>
      </c>
      <c r="C62" s="92" t="s">
        <v>133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149">
        <f t="shared" si="2"/>
        <v>0</v>
      </c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143">
        <f t="shared" si="3"/>
        <v>0</v>
      </c>
      <c r="BJ62" s="47"/>
      <c r="BK62" s="47"/>
      <c r="BL62" s="47"/>
      <c r="BM62" s="47"/>
      <c r="BN62" s="47"/>
      <c r="BO62" s="47"/>
      <c r="BP62" s="47"/>
      <c r="BQ62" s="47"/>
      <c r="BR62" s="47"/>
      <c r="BS62" s="155">
        <f t="shared" si="5"/>
        <v>0</v>
      </c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143">
        <f t="shared" si="4"/>
        <v>0</v>
      </c>
      <c r="CL62" s="51">
        <f t="shared" si="6"/>
        <v>0</v>
      </c>
    </row>
    <row r="63" spans="1:90" ht="33" customHeight="1" thickTop="1" thickBot="1" x14ac:dyDescent="0.3">
      <c r="A63" s="143">
        <v>57</v>
      </c>
      <c r="B63" s="94" t="s">
        <v>59</v>
      </c>
      <c r="C63" s="92" t="s">
        <v>134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>
        <v>5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>
        <v>1</v>
      </c>
      <c r="AF63" s="149">
        <f t="shared" si="2"/>
        <v>6</v>
      </c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>
        <v>1</v>
      </c>
      <c r="AW63" s="41"/>
      <c r="AX63" s="41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143">
        <f t="shared" si="3"/>
        <v>1</v>
      </c>
      <c r="BJ63" s="47"/>
      <c r="BK63" s="47"/>
      <c r="BL63" s="47"/>
      <c r="BM63" s="47"/>
      <c r="BN63" s="47"/>
      <c r="BO63" s="47"/>
      <c r="BP63" s="47"/>
      <c r="BQ63" s="47"/>
      <c r="BR63" s="47"/>
      <c r="BS63" s="155">
        <f t="shared" si="5"/>
        <v>0</v>
      </c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143">
        <f t="shared" si="4"/>
        <v>0</v>
      </c>
      <c r="CL63" s="51">
        <f t="shared" si="6"/>
        <v>7</v>
      </c>
    </row>
    <row r="64" spans="1:90" ht="33" customHeight="1" thickTop="1" thickBot="1" x14ac:dyDescent="0.3">
      <c r="A64" s="143">
        <v>58</v>
      </c>
      <c r="B64" s="94" t="s">
        <v>61</v>
      </c>
      <c r="C64" s="92" t="s">
        <v>36</v>
      </c>
      <c r="D64" s="41"/>
      <c r="E64" s="41"/>
      <c r="F64" s="41"/>
      <c r="G64" s="41"/>
      <c r="H64" s="41"/>
      <c r="I64" s="41"/>
      <c r="J64" s="41"/>
      <c r="K64" s="41">
        <v>6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>
        <v>6</v>
      </c>
      <c r="AC64" s="41"/>
      <c r="AD64" s="41"/>
      <c r="AE64" s="41">
        <v>1</v>
      </c>
      <c r="AF64" s="149">
        <f t="shared" si="2"/>
        <v>13</v>
      </c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>
        <v>7</v>
      </c>
      <c r="AW64" s="41"/>
      <c r="AX64" s="41"/>
      <c r="AY64" s="47"/>
      <c r="AZ64" s="47">
        <v>7</v>
      </c>
      <c r="BA64" s="47"/>
      <c r="BB64" s="47"/>
      <c r="BC64" s="47"/>
      <c r="BD64" s="47"/>
      <c r="BE64" s="47"/>
      <c r="BF64" s="47"/>
      <c r="BG64" s="47"/>
      <c r="BH64" s="47"/>
      <c r="BI64" s="143">
        <f t="shared" si="3"/>
        <v>14</v>
      </c>
      <c r="BJ64" s="47"/>
      <c r="BK64" s="47"/>
      <c r="BL64" s="47"/>
      <c r="BM64" s="47"/>
      <c r="BN64" s="47"/>
      <c r="BO64" s="47"/>
      <c r="BP64" s="47"/>
      <c r="BQ64" s="47"/>
      <c r="BR64" s="47"/>
      <c r="BS64" s="155">
        <f t="shared" si="5"/>
        <v>0</v>
      </c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143">
        <f t="shared" si="4"/>
        <v>0</v>
      </c>
      <c r="CL64" s="51">
        <f t="shared" si="6"/>
        <v>27</v>
      </c>
    </row>
    <row r="65" spans="1:90" ht="33" customHeight="1" thickTop="1" thickBot="1" x14ac:dyDescent="0.3">
      <c r="A65" s="143">
        <v>59</v>
      </c>
      <c r="B65" s="94" t="s">
        <v>61</v>
      </c>
      <c r="C65" s="92" t="s">
        <v>135</v>
      </c>
      <c r="D65" s="41">
        <v>1</v>
      </c>
      <c r="E65" s="41">
        <v>1</v>
      </c>
      <c r="F65" s="41">
        <v>3</v>
      </c>
      <c r="G65" s="41"/>
      <c r="H65" s="41">
        <v>1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>
        <v>2</v>
      </c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>
        <v>4</v>
      </c>
      <c r="AF65" s="149">
        <f t="shared" si="2"/>
        <v>12</v>
      </c>
      <c r="AG65" s="41"/>
      <c r="AH65" s="41"/>
      <c r="AI65" s="41">
        <v>1</v>
      </c>
      <c r="AJ65" s="41"/>
      <c r="AK65" s="41">
        <v>1</v>
      </c>
      <c r="AL65" s="41"/>
      <c r="AM65" s="41">
        <v>25</v>
      </c>
      <c r="AN65" s="41"/>
      <c r="AO65" s="41"/>
      <c r="AP65" s="41"/>
      <c r="AQ65" s="41">
        <v>3</v>
      </c>
      <c r="AR65" s="41"/>
      <c r="AS65" s="41"/>
      <c r="AT65" s="41"/>
      <c r="AU65" s="41"/>
      <c r="AV65" s="41"/>
      <c r="AW65" s="41"/>
      <c r="AX65" s="41"/>
      <c r="AY65" s="47"/>
      <c r="AZ65" s="47"/>
      <c r="BA65" s="47"/>
      <c r="BB65" s="47"/>
      <c r="BC65" s="47"/>
      <c r="BD65" s="47"/>
      <c r="BE65" s="47"/>
      <c r="BF65" s="47">
        <v>1</v>
      </c>
      <c r="BG65" s="47"/>
      <c r="BH65" s="47"/>
      <c r="BI65" s="143">
        <f t="shared" si="3"/>
        <v>31</v>
      </c>
      <c r="BJ65" s="47"/>
      <c r="BK65" s="47"/>
      <c r="BL65" s="47"/>
      <c r="BM65" s="47">
        <v>1</v>
      </c>
      <c r="BN65" s="47"/>
      <c r="BO65" s="47"/>
      <c r="BP65" s="47"/>
      <c r="BQ65" s="47">
        <v>1</v>
      </c>
      <c r="BR65" s="47"/>
      <c r="BS65" s="155">
        <f t="shared" si="5"/>
        <v>2</v>
      </c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143">
        <f t="shared" si="4"/>
        <v>0</v>
      </c>
      <c r="CL65" s="51">
        <f t="shared" si="6"/>
        <v>45</v>
      </c>
    </row>
    <row r="66" spans="1:90" ht="33" customHeight="1" thickTop="1" thickBot="1" x14ac:dyDescent="0.3">
      <c r="A66" s="143">
        <v>60</v>
      </c>
      <c r="B66" s="94" t="s">
        <v>61</v>
      </c>
      <c r="C66" s="92" t="s">
        <v>136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>
        <v>2</v>
      </c>
      <c r="R66" s="41"/>
      <c r="S66" s="41"/>
      <c r="T66" s="41"/>
      <c r="U66" s="41"/>
      <c r="V66" s="41">
        <v>8</v>
      </c>
      <c r="W66" s="41"/>
      <c r="X66" s="41"/>
      <c r="Y66" s="41">
        <v>7</v>
      </c>
      <c r="Z66" s="41">
        <v>2</v>
      </c>
      <c r="AA66" s="41"/>
      <c r="AB66" s="41">
        <v>2</v>
      </c>
      <c r="AC66" s="41"/>
      <c r="AD66" s="41">
        <v>2</v>
      </c>
      <c r="AE66" s="41">
        <v>2</v>
      </c>
      <c r="AF66" s="149">
        <f t="shared" si="2"/>
        <v>25</v>
      </c>
      <c r="AG66" s="41"/>
      <c r="AH66" s="41"/>
      <c r="AI66" s="41"/>
      <c r="AJ66" s="41"/>
      <c r="AK66" s="41"/>
      <c r="AL66" s="41"/>
      <c r="AM66" s="41"/>
      <c r="AN66" s="41"/>
      <c r="AO66" s="41"/>
      <c r="AP66" s="41">
        <v>1</v>
      </c>
      <c r="AQ66" s="41"/>
      <c r="AR66" s="41"/>
      <c r="AS66" s="41"/>
      <c r="AT66" s="41"/>
      <c r="AU66" s="41"/>
      <c r="AV66" s="41">
        <v>1</v>
      </c>
      <c r="AW66" s="41"/>
      <c r="AX66" s="41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143">
        <f t="shared" si="3"/>
        <v>2</v>
      </c>
      <c r="BJ66" s="47"/>
      <c r="BK66" s="47"/>
      <c r="BL66" s="47"/>
      <c r="BM66" s="47"/>
      <c r="BN66" s="47"/>
      <c r="BO66" s="47"/>
      <c r="BP66" s="47">
        <v>1</v>
      </c>
      <c r="BQ66" s="47"/>
      <c r="BR66" s="47"/>
      <c r="BS66" s="155">
        <f t="shared" si="5"/>
        <v>1</v>
      </c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143">
        <f t="shared" si="4"/>
        <v>0</v>
      </c>
      <c r="CL66" s="51">
        <f t="shared" si="6"/>
        <v>28</v>
      </c>
    </row>
    <row r="67" spans="1:90" ht="33" customHeight="1" thickTop="1" thickBot="1" x14ac:dyDescent="0.3">
      <c r="A67" s="143">
        <v>61</v>
      </c>
      <c r="B67" s="94" t="s">
        <v>61</v>
      </c>
      <c r="C67" s="92" t="s">
        <v>137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>
        <v>2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149">
        <f t="shared" si="2"/>
        <v>2</v>
      </c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143">
        <f t="shared" si="3"/>
        <v>0</v>
      </c>
      <c r="BJ67" s="47"/>
      <c r="BK67" s="47"/>
      <c r="BL67" s="47"/>
      <c r="BM67" s="47"/>
      <c r="BN67" s="47"/>
      <c r="BO67" s="47"/>
      <c r="BP67" s="47"/>
      <c r="BQ67" s="47"/>
      <c r="BR67" s="47"/>
      <c r="BS67" s="155">
        <f t="shared" si="5"/>
        <v>0</v>
      </c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143">
        <f t="shared" si="4"/>
        <v>0</v>
      </c>
      <c r="CL67" s="51">
        <f t="shared" si="6"/>
        <v>2</v>
      </c>
    </row>
    <row r="68" spans="1:90" ht="33" customHeight="1" thickTop="1" thickBot="1" x14ac:dyDescent="0.3">
      <c r="A68" s="143">
        <v>62</v>
      </c>
      <c r="B68" s="94" t="s">
        <v>61</v>
      </c>
      <c r="C68" s="92" t="s">
        <v>138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149">
        <f t="shared" si="2"/>
        <v>0</v>
      </c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>
        <v>1</v>
      </c>
      <c r="AV68" s="41"/>
      <c r="AW68" s="41"/>
      <c r="AX68" s="41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143">
        <f t="shared" si="3"/>
        <v>1</v>
      </c>
      <c r="BJ68" s="47"/>
      <c r="BK68" s="47"/>
      <c r="BL68" s="47"/>
      <c r="BM68" s="47"/>
      <c r="BN68" s="47"/>
      <c r="BO68" s="47"/>
      <c r="BP68" s="47"/>
      <c r="BQ68" s="47"/>
      <c r="BR68" s="47"/>
      <c r="BS68" s="155">
        <f t="shared" si="5"/>
        <v>0</v>
      </c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143">
        <f t="shared" si="4"/>
        <v>0</v>
      </c>
      <c r="CL68" s="51">
        <f t="shared" si="6"/>
        <v>1</v>
      </c>
    </row>
    <row r="69" spans="1:90" ht="33" customHeight="1" thickTop="1" thickBot="1" x14ac:dyDescent="0.3">
      <c r="A69" s="143">
        <v>63</v>
      </c>
      <c r="B69" s="94" t="s">
        <v>61</v>
      </c>
      <c r="C69" s="92" t="s">
        <v>139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149">
        <f t="shared" si="2"/>
        <v>0</v>
      </c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>
        <v>1</v>
      </c>
      <c r="AR69" s="41"/>
      <c r="AS69" s="41"/>
      <c r="AT69" s="41"/>
      <c r="AU69" s="41"/>
      <c r="AV69" s="41"/>
      <c r="AW69" s="41"/>
      <c r="AX69" s="41"/>
      <c r="AY69" s="47"/>
      <c r="AZ69" s="47"/>
      <c r="BA69" s="47"/>
      <c r="BB69" s="47"/>
      <c r="BC69" s="47"/>
      <c r="BD69" s="47"/>
      <c r="BE69" s="47">
        <v>23</v>
      </c>
      <c r="BF69" s="47"/>
      <c r="BG69" s="47"/>
      <c r="BH69" s="47"/>
      <c r="BI69" s="143">
        <f t="shared" si="3"/>
        <v>24</v>
      </c>
      <c r="BJ69" s="47"/>
      <c r="BK69" s="47"/>
      <c r="BL69" s="47"/>
      <c r="BM69" s="47"/>
      <c r="BN69" s="47"/>
      <c r="BO69" s="47"/>
      <c r="BP69" s="47"/>
      <c r="BQ69" s="47"/>
      <c r="BR69" s="47"/>
      <c r="BS69" s="155">
        <f t="shared" si="5"/>
        <v>0</v>
      </c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143">
        <f t="shared" si="4"/>
        <v>0</v>
      </c>
      <c r="CL69" s="51">
        <f t="shared" si="6"/>
        <v>24</v>
      </c>
    </row>
    <row r="70" spans="1:90" ht="33" customHeight="1" thickTop="1" thickBot="1" x14ac:dyDescent="0.3">
      <c r="A70" s="143">
        <v>64</v>
      </c>
      <c r="B70" s="94" t="s">
        <v>61</v>
      </c>
      <c r="C70" s="92" t="s">
        <v>140</v>
      </c>
      <c r="D70" s="41"/>
      <c r="E70" s="41"/>
      <c r="F70" s="41"/>
      <c r="G70" s="41"/>
      <c r="H70" s="41"/>
      <c r="I70" s="41"/>
      <c r="J70" s="41">
        <v>10</v>
      </c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>
        <v>1</v>
      </c>
      <c r="AF70" s="149">
        <f t="shared" si="2"/>
        <v>11</v>
      </c>
      <c r="AG70" s="41"/>
      <c r="AH70" s="41">
        <v>25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143">
        <f t="shared" si="3"/>
        <v>25</v>
      </c>
      <c r="BJ70" s="47"/>
      <c r="BK70" s="47"/>
      <c r="BL70" s="47"/>
      <c r="BM70" s="47"/>
      <c r="BN70" s="47"/>
      <c r="BO70" s="47"/>
      <c r="BP70" s="47"/>
      <c r="BQ70" s="47"/>
      <c r="BR70" s="47"/>
      <c r="BS70" s="155">
        <f t="shared" si="5"/>
        <v>0</v>
      </c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143">
        <f t="shared" si="4"/>
        <v>0</v>
      </c>
      <c r="CL70" s="51">
        <f t="shared" si="6"/>
        <v>36</v>
      </c>
    </row>
    <row r="71" spans="1:90" ht="33" customHeight="1" thickTop="1" thickBot="1" x14ac:dyDescent="0.3">
      <c r="A71" s="143">
        <v>65</v>
      </c>
      <c r="B71" s="94" t="s">
        <v>61</v>
      </c>
      <c r="C71" s="92" t="s">
        <v>141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>
        <v>1</v>
      </c>
      <c r="AF71" s="149">
        <f t="shared" si="2"/>
        <v>1</v>
      </c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>
        <v>4</v>
      </c>
      <c r="AS71" s="41"/>
      <c r="AT71" s="41"/>
      <c r="AU71" s="41"/>
      <c r="AV71" s="41"/>
      <c r="AW71" s="41"/>
      <c r="AX71" s="41">
        <v>2</v>
      </c>
      <c r="AY71" s="47">
        <v>8</v>
      </c>
      <c r="AZ71" s="47"/>
      <c r="BA71" s="47"/>
      <c r="BB71" s="47"/>
      <c r="BC71" s="47"/>
      <c r="BD71" s="47"/>
      <c r="BE71" s="47"/>
      <c r="BF71" s="47"/>
      <c r="BG71" s="47"/>
      <c r="BH71" s="47"/>
      <c r="BI71" s="143">
        <f t="shared" si="3"/>
        <v>14</v>
      </c>
      <c r="BJ71" s="47">
        <v>1</v>
      </c>
      <c r="BK71" s="47"/>
      <c r="BL71" s="47"/>
      <c r="BM71" s="47"/>
      <c r="BN71" s="47"/>
      <c r="BO71" s="47"/>
      <c r="BP71" s="47"/>
      <c r="BQ71" s="47"/>
      <c r="BR71" s="47"/>
      <c r="BS71" s="155">
        <f t="shared" ref="BS71:BS102" si="7">SUM(BJ71:BR71)</f>
        <v>1</v>
      </c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143">
        <f t="shared" si="4"/>
        <v>0</v>
      </c>
      <c r="CL71" s="51">
        <f t="shared" ref="CL71:CL102" si="8">AF71+BI71+BS71+CK71</f>
        <v>16</v>
      </c>
    </row>
    <row r="72" spans="1:90" ht="33" customHeight="1" thickTop="1" thickBot="1" x14ac:dyDescent="0.3">
      <c r="A72" s="143">
        <v>66</v>
      </c>
      <c r="B72" s="94" t="s">
        <v>59</v>
      </c>
      <c r="C72" s="92" t="s">
        <v>142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>
        <v>1</v>
      </c>
      <c r="R72" s="41"/>
      <c r="S72" s="41"/>
      <c r="T72" s="41"/>
      <c r="U72" s="41"/>
      <c r="V72" s="41"/>
      <c r="W72" s="41"/>
      <c r="X72" s="41">
        <v>27</v>
      </c>
      <c r="Y72" s="41"/>
      <c r="Z72" s="41">
        <v>1</v>
      </c>
      <c r="AA72" s="41"/>
      <c r="AB72" s="41"/>
      <c r="AC72" s="41"/>
      <c r="AD72" s="41">
        <v>1</v>
      </c>
      <c r="AE72" s="41">
        <v>1</v>
      </c>
      <c r="AF72" s="149">
        <f t="shared" ref="AF72:AF135" si="9">SUM(D72:AE72)</f>
        <v>31</v>
      </c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>
        <v>1</v>
      </c>
      <c r="AS72" s="41"/>
      <c r="AT72" s="41"/>
      <c r="AU72" s="41"/>
      <c r="AV72" s="41"/>
      <c r="AW72" s="41">
        <v>1</v>
      </c>
      <c r="AX72" s="41"/>
      <c r="AY72" s="47">
        <v>2</v>
      </c>
      <c r="AZ72" s="47"/>
      <c r="BA72" s="47"/>
      <c r="BB72" s="47"/>
      <c r="BC72" s="47"/>
      <c r="BD72" s="47"/>
      <c r="BE72" s="47"/>
      <c r="BF72" s="47"/>
      <c r="BG72" s="47"/>
      <c r="BH72" s="47"/>
      <c r="BI72" s="143">
        <f t="shared" ref="BI72:BI135" si="10">SUM(AG72:BH72)</f>
        <v>4</v>
      </c>
      <c r="BJ72" s="47"/>
      <c r="BK72" s="47"/>
      <c r="BL72" s="47"/>
      <c r="BM72" s="47"/>
      <c r="BN72" s="47"/>
      <c r="BO72" s="47"/>
      <c r="BP72" s="47"/>
      <c r="BQ72" s="47"/>
      <c r="BR72" s="47"/>
      <c r="BS72" s="155">
        <f t="shared" si="7"/>
        <v>0</v>
      </c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143">
        <f t="shared" ref="CK72:CK135" si="11">SUM(BT72:CJ72)</f>
        <v>0</v>
      </c>
      <c r="CL72" s="51">
        <f t="shared" si="8"/>
        <v>35</v>
      </c>
    </row>
    <row r="73" spans="1:90" ht="33" customHeight="1" thickTop="1" thickBot="1" x14ac:dyDescent="0.3">
      <c r="A73" s="143">
        <v>67</v>
      </c>
      <c r="B73" s="94" t="s">
        <v>61</v>
      </c>
      <c r="C73" s="92" t="s">
        <v>143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>
        <v>1</v>
      </c>
      <c r="AF73" s="149">
        <f t="shared" si="9"/>
        <v>1</v>
      </c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143">
        <f t="shared" si="10"/>
        <v>0</v>
      </c>
      <c r="BJ73" s="47"/>
      <c r="BK73" s="47"/>
      <c r="BL73" s="47"/>
      <c r="BM73" s="47"/>
      <c r="BN73" s="47"/>
      <c r="BO73" s="47"/>
      <c r="BP73" s="47"/>
      <c r="BQ73" s="47"/>
      <c r="BR73" s="47"/>
      <c r="BS73" s="155">
        <f t="shared" si="7"/>
        <v>0</v>
      </c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143">
        <f t="shared" si="11"/>
        <v>0</v>
      </c>
      <c r="CL73" s="51">
        <f t="shared" si="8"/>
        <v>1</v>
      </c>
    </row>
    <row r="74" spans="1:90" ht="33" customHeight="1" thickTop="1" thickBot="1" x14ac:dyDescent="0.3">
      <c r="A74" s="143">
        <v>68</v>
      </c>
      <c r="B74" s="94" t="s">
        <v>61</v>
      </c>
      <c r="C74" s="92" t="s">
        <v>144</v>
      </c>
      <c r="D74" s="41"/>
      <c r="E74" s="41"/>
      <c r="F74" s="41">
        <v>1</v>
      </c>
      <c r="G74" s="41"/>
      <c r="H74" s="41"/>
      <c r="I74" s="41"/>
      <c r="J74" s="41"/>
      <c r="K74" s="41"/>
      <c r="L74" s="41"/>
      <c r="M74" s="41"/>
      <c r="N74" s="41"/>
      <c r="O74" s="41">
        <v>14</v>
      </c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>
        <v>1</v>
      </c>
      <c r="AF74" s="149">
        <f t="shared" si="9"/>
        <v>16</v>
      </c>
      <c r="AG74" s="41"/>
      <c r="AH74" s="41"/>
      <c r="AI74" s="41"/>
      <c r="AJ74" s="41">
        <v>1</v>
      </c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>
        <v>1</v>
      </c>
      <c r="AW74" s="41"/>
      <c r="AX74" s="41"/>
      <c r="AY74" s="47">
        <v>2</v>
      </c>
      <c r="AZ74" s="47"/>
      <c r="BA74" s="47"/>
      <c r="BB74" s="47"/>
      <c r="BC74" s="47"/>
      <c r="BD74" s="47"/>
      <c r="BE74" s="47"/>
      <c r="BF74" s="47"/>
      <c r="BG74" s="47"/>
      <c r="BH74" s="47"/>
      <c r="BI74" s="143">
        <f t="shared" si="10"/>
        <v>4</v>
      </c>
      <c r="BJ74" s="47"/>
      <c r="BK74" s="47"/>
      <c r="BL74" s="47"/>
      <c r="BM74" s="47"/>
      <c r="BN74" s="47"/>
      <c r="BO74" s="47"/>
      <c r="BP74" s="47"/>
      <c r="BQ74" s="47"/>
      <c r="BR74" s="47"/>
      <c r="BS74" s="155">
        <f t="shared" si="7"/>
        <v>0</v>
      </c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143">
        <f t="shared" si="11"/>
        <v>0</v>
      </c>
      <c r="CL74" s="51">
        <f t="shared" si="8"/>
        <v>20</v>
      </c>
    </row>
    <row r="75" spans="1:90" ht="33" customHeight="1" thickTop="1" thickBot="1" x14ac:dyDescent="0.3">
      <c r="A75" s="143">
        <v>69</v>
      </c>
      <c r="B75" s="94" t="s">
        <v>61</v>
      </c>
      <c r="C75" s="92" t="s">
        <v>145</v>
      </c>
      <c r="D75" s="41"/>
      <c r="E75" s="41"/>
      <c r="F75" s="41"/>
      <c r="G75" s="41"/>
      <c r="H75" s="41"/>
      <c r="I75" s="41"/>
      <c r="J75" s="41"/>
      <c r="K75" s="41"/>
      <c r="L75" s="41">
        <v>25</v>
      </c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>
        <v>2</v>
      </c>
      <c r="AE75" s="41">
        <v>1</v>
      </c>
      <c r="AF75" s="149">
        <f t="shared" si="9"/>
        <v>28</v>
      </c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143">
        <f t="shared" si="10"/>
        <v>0</v>
      </c>
      <c r="BJ75" s="47"/>
      <c r="BK75" s="47"/>
      <c r="BL75" s="47"/>
      <c r="BM75" s="47"/>
      <c r="BN75" s="47"/>
      <c r="BO75" s="47"/>
      <c r="BP75" s="47"/>
      <c r="BQ75" s="47"/>
      <c r="BR75" s="47"/>
      <c r="BS75" s="155">
        <f t="shared" si="7"/>
        <v>0</v>
      </c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143">
        <f t="shared" si="11"/>
        <v>0</v>
      </c>
      <c r="CL75" s="51">
        <f t="shared" si="8"/>
        <v>28</v>
      </c>
    </row>
    <row r="76" spans="1:90" ht="33" customHeight="1" thickTop="1" thickBot="1" x14ac:dyDescent="0.3">
      <c r="A76" s="143">
        <v>70</v>
      </c>
      <c r="B76" s="94" t="s">
        <v>61</v>
      </c>
      <c r="C76" s="92" t="s">
        <v>146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>
        <v>4</v>
      </c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>
        <v>1</v>
      </c>
      <c r="AF76" s="149">
        <f t="shared" si="9"/>
        <v>5</v>
      </c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143">
        <f t="shared" si="10"/>
        <v>0</v>
      </c>
      <c r="BJ76" s="47"/>
      <c r="BK76" s="47"/>
      <c r="BL76" s="47"/>
      <c r="BM76" s="47"/>
      <c r="BN76" s="47"/>
      <c r="BO76" s="47"/>
      <c r="BP76" s="47"/>
      <c r="BQ76" s="47"/>
      <c r="BR76" s="47"/>
      <c r="BS76" s="155">
        <f t="shared" si="7"/>
        <v>0</v>
      </c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143">
        <f t="shared" si="11"/>
        <v>0</v>
      </c>
      <c r="CL76" s="51">
        <f t="shared" si="8"/>
        <v>5</v>
      </c>
    </row>
    <row r="77" spans="1:90" ht="33" customHeight="1" thickTop="1" thickBot="1" x14ac:dyDescent="0.3">
      <c r="A77" s="143">
        <v>71</v>
      </c>
      <c r="B77" s="94" t="s">
        <v>61</v>
      </c>
      <c r="C77" s="92" t="s">
        <v>37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>
        <v>1</v>
      </c>
      <c r="AF77" s="149">
        <f t="shared" si="9"/>
        <v>1</v>
      </c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143">
        <f t="shared" si="10"/>
        <v>0</v>
      </c>
      <c r="BJ77" s="47"/>
      <c r="BK77" s="47"/>
      <c r="BL77" s="47"/>
      <c r="BM77" s="47"/>
      <c r="BN77" s="47"/>
      <c r="BO77" s="47"/>
      <c r="BP77" s="47"/>
      <c r="BQ77" s="47"/>
      <c r="BR77" s="47"/>
      <c r="BS77" s="155">
        <f t="shared" si="7"/>
        <v>0</v>
      </c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143">
        <f t="shared" si="11"/>
        <v>0</v>
      </c>
      <c r="CL77" s="51">
        <f t="shared" si="8"/>
        <v>1</v>
      </c>
    </row>
    <row r="78" spans="1:90" ht="33" customHeight="1" thickTop="1" thickBot="1" x14ac:dyDescent="0.3">
      <c r="A78" s="143">
        <v>72</v>
      </c>
      <c r="B78" s="94" t="s">
        <v>53</v>
      </c>
      <c r="C78" s="92" t="s">
        <v>147</v>
      </c>
      <c r="D78" s="41"/>
      <c r="E78" s="41">
        <v>1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>
        <v>1</v>
      </c>
      <c r="AF78" s="149">
        <f t="shared" si="9"/>
        <v>2</v>
      </c>
      <c r="AG78" s="41"/>
      <c r="AH78" s="41"/>
      <c r="AI78" s="41"/>
      <c r="AJ78" s="41"/>
      <c r="AK78" s="41"/>
      <c r="AL78" s="41">
        <v>2</v>
      </c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143">
        <f t="shared" si="10"/>
        <v>2</v>
      </c>
      <c r="BJ78" s="47"/>
      <c r="BK78" s="47"/>
      <c r="BL78" s="47"/>
      <c r="BM78" s="47"/>
      <c r="BN78" s="47"/>
      <c r="BO78" s="47"/>
      <c r="BP78" s="47"/>
      <c r="BQ78" s="47"/>
      <c r="BR78" s="47"/>
      <c r="BS78" s="155">
        <f t="shared" si="7"/>
        <v>0</v>
      </c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143">
        <f t="shared" si="11"/>
        <v>0</v>
      </c>
      <c r="CL78" s="51">
        <f t="shared" si="8"/>
        <v>4</v>
      </c>
    </row>
    <row r="79" spans="1:90" ht="33" customHeight="1" thickTop="1" thickBot="1" x14ac:dyDescent="0.3">
      <c r="A79" s="143">
        <v>73</v>
      </c>
      <c r="B79" s="94" t="s">
        <v>61</v>
      </c>
      <c r="C79" s="92" t="s">
        <v>23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>
        <v>7</v>
      </c>
      <c r="R79" s="41"/>
      <c r="S79" s="41"/>
      <c r="T79" s="41">
        <v>1</v>
      </c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>
        <v>1</v>
      </c>
      <c r="AF79" s="149">
        <f t="shared" si="9"/>
        <v>9</v>
      </c>
      <c r="AG79" s="41"/>
      <c r="AH79" s="41"/>
      <c r="AI79" s="41"/>
      <c r="AJ79" s="41"/>
      <c r="AK79" s="41"/>
      <c r="AL79" s="41"/>
      <c r="AM79" s="41"/>
      <c r="AN79" s="41"/>
      <c r="AO79" s="41"/>
      <c r="AP79" s="41">
        <v>4</v>
      </c>
      <c r="AQ79" s="41"/>
      <c r="AR79" s="41">
        <v>1</v>
      </c>
      <c r="AS79" s="41"/>
      <c r="AT79" s="41"/>
      <c r="AU79" s="41"/>
      <c r="AV79" s="41"/>
      <c r="AW79" s="41"/>
      <c r="AX79" s="41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43">
        <f t="shared" si="10"/>
        <v>5</v>
      </c>
      <c r="BJ79" s="47"/>
      <c r="BK79" s="47"/>
      <c r="BL79" s="47"/>
      <c r="BM79" s="47"/>
      <c r="BN79" s="47"/>
      <c r="BO79" s="47"/>
      <c r="BP79" s="47"/>
      <c r="BQ79" s="47"/>
      <c r="BR79" s="47"/>
      <c r="BS79" s="155">
        <f t="shared" si="7"/>
        <v>0</v>
      </c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143">
        <f t="shared" si="11"/>
        <v>0</v>
      </c>
      <c r="CL79" s="51">
        <f t="shared" si="8"/>
        <v>14</v>
      </c>
    </row>
    <row r="80" spans="1:90" ht="33" customHeight="1" thickTop="1" thickBot="1" x14ac:dyDescent="0.3">
      <c r="A80" s="143">
        <v>74</v>
      </c>
      <c r="B80" s="94" t="s">
        <v>59</v>
      </c>
      <c r="C80" s="92" t="s">
        <v>148</v>
      </c>
      <c r="D80" s="41">
        <v>1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>
        <v>1</v>
      </c>
      <c r="U80" s="41"/>
      <c r="V80" s="41"/>
      <c r="W80" s="41"/>
      <c r="X80" s="41"/>
      <c r="Y80" s="41"/>
      <c r="Z80" s="41">
        <v>1</v>
      </c>
      <c r="AA80" s="41"/>
      <c r="AB80" s="41">
        <v>1</v>
      </c>
      <c r="AC80" s="41"/>
      <c r="AD80" s="41"/>
      <c r="AE80" s="41">
        <v>1</v>
      </c>
      <c r="AF80" s="149">
        <f t="shared" si="9"/>
        <v>5</v>
      </c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43">
        <f t="shared" si="10"/>
        <v>0</v>
      </c>
      <c r="BJ80" s="47"/>
      <c r="BK80" s="47"/>
      <c r="BL80" s="47"/>
      <c r="BM80" s="47"/>
      <c r="BN80" s="47"/>
      <c r="BO80" s="47"/>
      <c r="BP80" s="47"/>
      <c r="BQ80" s="47"/>
      <c r="BR80" s="47"/>
      <c r="BS80" s="155">
        <f t="shared" si="7"/>
        <v>0</v>
      </c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143">
        <f t="shared" si="11"/>
        <v>0</v>
      </c>
      <c r="CL80" s="51">
        <f t="shared" si="8"/>
        <v>5</v>
      </c>
    </row>
    <row r="81" spans="1:90" ht="33" customHeight="1" thickTop="1" thickBot="1" x14ac:dyDescent="0.3">
      <c r="A81" s="143">
        <v>75</v>
      </c>
      <c r="B81" s="94" t="s">
        <v>61</v>
      </c>
      <c r="C81" s="92" t="s">
        <v>149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>
        <v>1</v>
      </c>
      <c r="AF81" s="149">
        <f t="shared" si="9"/>
        <v>1</v>
      </c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7"/>
      <c r="AZ81" s="47"/>
      <c r="BA81" s="47"/>
      <c r="BB81" s="47"/>
      <c r="BC81" s="47"/>
      <c r="BD81" s="47"/>
      <c r="BE81" s="47"/>
      <c r="BF81" s="47">
        <v>3</v>
      </c>
      <c r="BG81" s="47"/>
      <c r="BH81" s="47">
        <v>5</v>
      </c>
      <c r="BI81" s="143">
        <f t="shared" si="10"/>
        <v>8</v>
      </c>
      <c r="BJ81" s="47"/>
      <c r="BK81" s="47"/>
      <c r="BL81" s="47"/>
      <c r="BM81" s="47"/>
      <c r="BN81" s="47"/>
      <c r="BO81" s="47"/>
      <c r="BP81" s="47"/>
      <c r="BQ81" s="47"/>
      <c r="BR81" s="47"/>
      <c r="BS81" s="155">
        <f t="shared" si="7"/>
        <v>0</v>
      </c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143">
        <f t="shared" si="11"/>
        <v>0</v>
      </c>
      <c r="CL81" s="51">
        <f t="shared" si="8"/>
        <v>9</v>
      </c>
    </row>
    <row r="82" spans="1:90" ht="33" customHeight="1" thickTop="1" thickBot="1" x14ac:dyDescent="0.3">
      <c r="A82" s="143">
        <v>76</v>
      </c>
      <c r="B82" s="94" t="s">
        <v>61</v>
      </c>
      <c r="C82" s="92" t="s">
        <v>150</v>
      </c>
      <c r="D82" s="41"/>
      <c r="E82" s="41"/>
      <c r="F82" s="41">
        <v>1</v>
      </c>
      <c r="G82" s="41">
        <v>1</v>
      </c>
      <c r="H82" s="41"/>
      <c r="I82" s="41"/>
      <c r="J82" s="41"/>
      <c r="K82" s="41">
        <v>2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>
        <v>1</v>
      </c>
      <c r="AF82" s="149">
        <f t="shared" si="9"/>
        <v>5</v>
      </c>
      <c r="AG82" s="41"/>
      <c r="AH82" s="41"/>
      <c r="AI82" s="41"/>
      <c r="AJ82" s="41">
        <v>1</v>
      </c>
      <c r="AK82" s="41"/>
      <c r="AL82" s="41"/>
      <c r="AM82" s="41"/>
      <c r="AN82" s="41"/>
      <c r="AO82" s="41"/>
      <c r="AP82" s="41"/>
      <c r="AQ82" s="41"/>
      <c r="AR82" s="41">
        <v>1</v>
      </c>
      <c r="AS82" s="41"/>
      <c r="AT82" s="41"/>
      <c r="AU82" s="41"/>
      <c r="AV82" s="41"/>
      <c r="AW82" s="41"/>
      <c r="AX82" s="41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143">
        <f t="shared" si="10"/>
        <v>2</v>
      </c>
      <c r="BJ82" s="47"/>
      <c r="BK82" s="47"/>
      <c r="BL82" s="47"/>
      <c r="BM82" s="47"/>
      <c r="BN82" s="47"/>
      <c r="BO82" s="47">
        <v>2</v>
      </c>
      <c r="BP82" s="47"/>
      <c r="BQ82" s="47"/>
      <c r="BR82" s="47">
        <v>1</v>
      </c>
      <c r="BS82" s="155">
        <f t="shared" si="7"/>
        <v>3</v>
      </c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143">
        <f t="shared" si="11"/>
        <v>0</v>
      </c>
      <c r="CL82" s="51">
        <f t="shared" si="8"/>
        <v>10</v>
      </c>
    </row>
    <row r="83" spans="1:90" ht="33" customHeight="1" thickTop="1" thickBot="1" x14ac:dyDescent="0.3">
      <c r="A83" s="143">
        <v>77</v>
      </c>
      <c r="B83" s="94" t="s">
        <v>61</v>
      </c>
      <c r="C83" s="92" t="s">
        <v>151</v>
      </c>
      <c r="D83" s="41">
        <v>1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149">
        <f t="shared" si="9"/>
        <v>1</v>
      </c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143">
        <f t="shared" si="10"/>
        <v>0</v>
      </c>
      <c r="BJ83" s="47"/>
      <c r="BK83" s="47"/>
      <c r="BL83" s="47"/>
      <c r="BM83" s="47"/>
      <c r="BN83" s="47"/>
      <c r="BO83" s="47"/>
      <c r="BP83" s="47"/>
      <c r="BQ83" s="47"/>
      <c r="BR83" s="47"/>
      <c r="BS83" s="155">
        <f t="shared" si="7"/>
        <v>0</v>
      </c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143">
        <f t="shared" si="11"/>
        <v>0</v>
      </c>
      <c r="CL83" s="51">
        <f t="shared" si="8"/>
        <v>1</v>
      </c>
    </row>
    <row r="84" spans="1:90" ht="33" customHeight="1" thickTop="1" thickBot="1" x14ac:dyDescent="0.3">
      <c r="A84" s="143">
        <v>78</v>
      </c>
      <c r="B84" s="94" t="s">
        <v>57</v>
      </c>
      <c r="C84" s="92" t="s">
        <v>152</v>
      </c>
      <c r="D84" s="41"/>
      <c r="E84" s="41"/>
      <c r="F84" s="41"/>
      <c r="G84" s="41"/>
      <c r="H84" s="41">
        <v>1</v>
      </c>
      <c r="I84" s="41"/>
      <c r="J84" s="41">
        <v>2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149">
        <f t="shared" si="9"/>
        <v>3</v>
      </c>
      <c r="AG84" s="41"/>
      <c r="AH84" s="41"/>
      <c r="AI84" s="41"/>
      <c r="AJ84" s="41"/>
      <c r="AK84" s="41"/>
      <c r="AL84" s="41"/>
      <c r="AM84" s="41"/>
      <c r="AN84" s="41"/>
      <c r="AO84" s="41"/>
      <c r="AP84" s="41">
        <v>1</v>
      </c>
      <c r="AQ84" s="41"/>
      <c r="AR84" s="41"/>
      <c r="AS84" s="41"/>
      <c r="AT84" s="41"/>
      <c r="AU84" s="41"/>
      <c r="AV84" s="41"/>
      <c r="AW84" s="41">
        <v>1</v>
      </c>
      <c r="AX84" s="41"/>
      <c r="AY84" s="47"/>
      <c r="AZ84" s="47">
        <v>1</v>
      </c>
      <c r="BA84" s="47"/>
      <c r="BB84" s="47"/>
      <c r="BC84" s="47"/>
      <c r="BD84" s="47"/>
      <c r="BE84" s="47"/>
      <c r="BF84" s="47"/>
      <c r="BG84" s="47"/>
      <c r="BH84" s="47"/>
      <c r="BI84" s="143">
        <f t="shared" si="10"/>
        <v>3</v>
      </c>
      <c r="BJ84" s="47"/>
      <c r="BK84" s="47"/>
      <c r="BL84" s="47"/>
      <c r="BM84" s="47"/>
      <c r="BN84" s="47"/>
      <c r="BO84" s="47"/>
      <c r="BP84" s="47"/>
      <c r="BQ84" s="47">
        <v>1</v>
      </c>
      <c r="BR84" s="47"/>
      <c r="BS84" s="155">
        <f t="shared" si="7"/>
        <v>1</v>
      </c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143">
        <f t="shared" si="11"/>
        <v>0</v>
      </c>
      <c r="CL84" s="51">
        <f t="shared" si="8"/>
        <v>7</v>
      </c>
    </row>
    <row r="85" spans="1:90" ht="33" customHeight="1" thickTop="1" thickBot="1" x14ac:dyDescent="0.3">
      <c r="A85" s="143">
        <v>79</v>
      </c>
      <c r="B85" s="94" t="s">
        <v>57</v>
      </c>
      <c r="C85" s="92" t="s">
        <v>153</v>
      </c>
      <c r="D85" s="41"/>
      <c r="E85" s="41"/>
      <c r="F85" s="41"/>
      <c r="G85" s="41"/>
      <c r="H85" s="41"/>
      <c r="I85" s="41"/>
      <c r="J85" s="41"/>
      <c r="K85" s="41">
        <v>1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>
        <v>1</v>
      </c>
      <c r="AF85" s="149">
        <f t="shared" si="9"/>
        <v>2</v>
      </c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143">
        <f t="shared" si="10"/>
        <v>0</v>
      </c>
      <c r="BJ85" s="47"/>
      <c r="BK85" s="47"/>
      <c r="BL85" s="47"/>
      <c r="BM85" s="47"/>
      <c r="BN85" s="47"/>
      <c r="BO85" s="47"/>
      <c r="BP85" s="47"/>
      <c r="BQ85" s="47"/>
      <c r="BR85" s="47"/>
      <c r="BS85" s="155">
        <f t="shared" si="7"/>
        <v>0</v>
      </c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143">
        <f t="shared" si="11"/>
        <v>0</v>
      </c>
      <c r="CL85" s="51">
        <f t="shared" si="8"/>
        <v>2</v>
      </c>
    </row>
    <row r="86" spans="1:90" ht="33" customHeight="1" thickTop="1" thickBot="1" x14ac:dyDescent="0.3">
      <c r="A86" s="143">
        <v>80</v>
      </c>
      <c r="B86" s="94" t="s">
        <v>57</v>
      </c>
      <c r="C86" s="92" t="s">
        <v>154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>
        <v>1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>
        <v>1</v>
      </c>
      <c r="AF86" s="149">
        <f t="shared" si="9"/>
        <v>2</v>
      </c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>
        <v>2</v>
      </c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143">
        <f t="shared" si="10"/>
        <v>2</v>
      </c>
      <c r="BJ86" s="47"/>
      <c r="BK86" s="47"/>
      <c r="BL86" s="47"/>
      <c r="BM86" s="47"/>
      <c r="BN86" s="47"/>
      <c r="BO86" s="47"/>
      <c r="BP86" s="47"/>
      <c r="BQ86" s="47"/>
      <c r="BR86" s="47"/>
      <c r="BS86" s="155">
        <f t="shared" si="7"/>
        <v>0</v>
      </c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143">
        <f t="shared" si="11"/>
        <v>0</v>
      </c>
      <c r="CL86" s="51">
        <f t="shared" si="8"/>
        <v>4</v>
      </c>
    </row>
    <row r="87" spans="1:90" ht="33" customHeight="1" thickTop="1" thickBot="1" x14ac:dyDescent="0.3">
      <c r="A87" s="143">
        <v>81</v>
      </c>
      <c r="B87" s="94" t="s">
        <v>53</v>
      </c>
      <c r="C87" s="92" t="s">
        <v>155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>
        <v>2</v>
      </c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149">
        <f t="shared" si="9"/>
        <v>2</v>
      </c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>
        <v>1</v>
      </c>
      <c r="AV87" s="41"/>
      <c r="AW87" s="41"/>
      <c r="AX87" s="41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143">
        <f t="shared" si="10"/>
        <v>1</v>
      </c>
      <c r="BJ87" s="47"/>
      <c r="BK87" s="47"/>
      <c r="BL87" s="47"/>
      <c r="BM87" s="47"/>
      <c r="BN87" s="47"/>
      <c r="BO87" s="47"/>
      <c r="BP87" s="47"/>
      <c r="BQ87" s="47"/>
      <c r="BR87" s="47"/>
      <c r="BS87" s="155">
        <f t="shared" si="7"/>
        <v>0</v>
      </c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143">
        <f t="shared" si="11"/>
        <v>0</v>
      </c>
      <c r="CL87" s="51">
        <f t="shared" si="8"/>
        <v>3</v>
      </c>
    </row>
    <row r="88" spans="1:90" ht="33" customHeight="1" thickTop="1" thickBot="1" x14ac:dyDescent="0.3">
      <c r="A88" s="143">
        <v>82</v>
      </c>
      <c r="B88" s="94" t="s">
        <v>57</v>
      </c>
      <c r="C88" s="92" t="s">
        <v>156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149">
        <f t="shared" si="9"/>
        <v>0</v>
      </c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7"/>
      <c r="AZ88" s="47"/>
      <c r="BA88" s="47"/>
      <c r="BB88" s="47"/>
      <c r="BC88" s="47"/>
      <c r="BD88" s="47"/>
      <c r="BE88" s="47"/>
      <c r="BF88" s="47"/>
      <c r="BG88" s="47"/>
      <c r="BH88" s="47">
        <v>1</v>
      </c>
      <c r="BI88" s="143">
        <f t="shared" si="10"/>
        <v>1</v>
      </c>
      <c r="BJ88" s="47"/>
      <c r="BK88" s="47"/>
      <c r="BL88" s="47"/>
      <c r="BM88" s="47">
        <v>1</v>
      </c>
      <c r="BN88" s="47"/>
      <c r="BO88" s="47"/>
      <c r="BP88" s="47"/>
      <c r="BQ88" s="47"/>
      <c r="BR88" s="47"/>
      <c r="BS88" s="155">
        <f t="shared" si="7"/>
        <v>1</v>
      </c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143">
        <f t="shared" si="11"/>
        <v>0</v>
      </c>
      <c r="CL88" s="51">
        <f t="shared" si="8"/>
        <v>2</v>
      </c>
    </row>
    <row r="89" spans="1:90" ht="33" customHeight="1" thickTop="1" thickBot="1" x14ac:dyDescent="0.3">
      <c r="A89" s="143">
        <v>83</v>
      </c>
      <c r="B89" s="94" t="s">
        <v>57</v>
      </c>
      <c r="C89" s="92" t="s">
        <v>157</v>
      </c>
      <c r="D89" s="41"/>
      <c r="E89" s="41">
        <v>1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>
        <v>1</v>
      </c>
      <c r="AF89" s="149">
        <f t="shared" si="9"/>
        <v>2</v>
      </c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>
        <v>1</v>
      </c>
      <c r="AU89" s="41"/>
      <c r="AV89" s="41"/>
      <c r="AW89" s="41"/>
      <c r="AX89" s="41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143">
        <f t="shared" si="10"/>
        <v>1</v>
      </c>
      <c r="BJ89" s="47"/>
      <c r="BK89" s="47"/>
      <c r="BL89" s="47"/>
      <c r="BM89" s="47"/>
      <c r="BN89" s="47"/>
      <c r="BO89" s="47"/>
      <c r="BP89" s="47"/>
      <c r="BQ89" s="47"/>
      <c r="BR89" s="47"/>
      <c r="BS89" s="155">
        <f t="shared" si="7"/>
        <v>0</v>
      </c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143">
        <f t="shared" si="11"/>
        <v>0</v>
      </c>
      <c r="CL89" s="51">
        <f t="shared" si="8"/>
        <v>3</v>
      </c>
    </row>
    <row r="90" spans="1:90" ht="33" customHeight="1" thickTop="1" thickBot="1" x14ac:dyDescent="0.3">
      <c r="A90" s="143">
        <v>84</v>
      </c>
      <c r="B90" s="94" t="s">
        <v>57</v>
      </c>
      <c r="C90" s="92" t="s">
        <v>56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149">
        <f t="shared" si="9"/>
        <v>0</v>
      </c>
      <c r="AG90" s="41"/>
      <c r="AH90" s="41"/>
      <c r="AI90" s="41"/>
      <c r="AJ90" s="41"/>
      <c r="AK90" s="41"/>
      <c r="AL90" s="41">
        <v>1</v>
      </c>
      <c r="AM90" s="41"/>
      <c r="AN90" s="41"/>
      <c r="AO90" s="41"/>
      <c r="AP90" s="41">
        <v>1</v>
      </c>
      <c r="AQ90" s="41"/>
      <c r="AR90" s="41"/>
      <c r="AS90" s="41"/>
      <c r="AT90" s="41"/>
      <c r="AU90" s="41"/>
      <c r="AV90" s="41"/>
      <c r="AW90" s="41"/>
      <c r="AX90" s="41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143">
        <f t="shared" si="10"/>
        <v>2</v>
      </c>
      <c r="BJ90" s="47"/>
      <c r="BK90" s="47"/>
      <c r="BL90" s="47"/>
      <c r="BM90" s="47"/>
      <c r="BN90" s="47"/>
      <c r="BO90" s="47"/>
      <c r="BP90" s="47"/>
      <c r="BQ90" s="47"/>
      <c r="BR90" s="47"/>
      <c r="BS90" s="155">
        <f t="shared" si="7"/>
        <v>0</v>
      </c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143">
        <f t="shared" si="11"/>
        <v>0</v>
      </c>
      <c r="CL90" s="51">
        <f t="shared" si="8"/>
        <v>2</v>
      </c>
    </row>
    <row r="91" spans="1:90" ht="33" customHeight="1" thickTop="1" thickBot="1" x14ac:dyDescent="0.3">
      <c r="A91" s="143">
        <v>85</v>
      </c>
      <c r="B91" s="94" t="s">
        <v>57</v>
      </c>
      <c r="C91" s="92" t="s">
        <v>158</v>
      </c>
      <c r="D91" s="41">
        <v>2</v>
      </c>
      <c r="E91" s="41">
        <v>2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149">
        <f t="shared" si="9"/>
        <v>4</v>
      </c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>
        <v>2</v>
      </c>
      <c r="AS91" s="41"/>
      <c r="AT91" s="41"/>
      <c r="AU91" s="41"/>
      <c r="AV91" s="41"/>
      <c r="AW91" s="41"/>
      <c r="AX91" s="41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143">
        <f t="shared" si="10"/>
        <v>2</v>
      </c>
      <c r="BJ91" s="47"/>
      <c r="BK91" s="47"/>
      <c r="BL91" s="47"/>
      <c r="BM91" s="47"/>
      <c r="BN91" s="47"/>
      <c r="BO91" s="47"/>
      <c r="BP91" s="47"/>
      <c r="BQ91" s="47"/>
      <c r="BR91" s="47"/>
      <c r="BS91" s="155">
        <f t="shared" si="7"/>
        <v>0</v>
      </c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143">
        <f t="shared" si="11"/>
        <v>0</v>
      </c>
      <c r="CL91" s="51">
        <f t="shared" si="8"/>
        <v>6</v>
      </c>
    </row>
    <row r="92" spans="1:90" ht="33" customHeight="1" thickTop="1" thickBot="1" x14ac:dyDescent="0.3">
      <c r="A92" s="143">
        <v>86</v>
      </c>
      <c r="B92" s="94" t="s">
        <v>57</v>
      </c>
      <c r="C92" s="92" t="s">
        <v>159</v>
      </c>
      <c r="D92" s="41"/>
      <c r="E92" s="41"/>
      <c r="F92" s="41">
        <v>2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>
        <v>2</v>
      </c>
      <c r="AF92" s="149">
        <f t="shared" si="9"/>
        <v>4</v>
      </c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>
        <v>3</v>
      </c>
      <c r="AS92" s="41"/>
      <c r="AT92" s="41"/>
      <c r="AU92" s="41">
        <v>1</v>
      </c>
      <c r="AV92" s="41"/>
      <c r="AW92" s="41"/>
      <c r="AX92" s="41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143">
        <f t="shared" si="10"/>
        <v>4</v>
      </c>
      <c r="BJ92" s="47"/>
      <c r="BK92" s="47"/>
      <c r="BL92" s="47"/>
      <c r="BM92" s="47"/>
      <c r="BN92" s="47"/>
      <c r="BO92" s="47"/>
      <c r="BP92" s="47"/>
      <c r="BQ92" s="47"/>
      <c r="BR92" s="47"/>
      <c r="BS92" s="155">
        <f t="shared" si="7"/>
        <v>0</v>
      </c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143">
        <f t="shared" si="11"/>
        <v>0</v>
      </c>
      <c r="CL92" s="51">
        <f t="shared" si="8"/>
        <v>8</v>
      </c>
    </row>
    <row r="93" spans="1:90" ht="33" customHeight="1" thickTop="1" thickBot="1" x14ac:dyDescent="0.3">
      <c r="A93" s="143">
        <v>87</v>
      </c>
      <c r="B93" s="94" t="s">
        <v>57</v>
      </c>
      <c r="C93" s="92" t="s">
        <v>160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149">
        <f t="shared" si="9"/>
        <v>0</v>
      </c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143">
        <f t="shared" si="10"/>
        <v>0</v>
      </c>
      <c r="BJ93" s="47"/>
      <c r="BK93" s="47"/>
      <c r="BL93" s="47"/>
      <c r="BM93" s="47"/>
      <c r="BN93" s="47"/>
      <c r="BO93" s="47"/>
      <c r="BP93" s="47"/>
      <c r="BQ93" s="47"/>
      <c r="BR93" s="47"/>
      <c r="BS93" s="155">
        <f t="shared" si="7"/>
        <v>0</v>
      </c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143">
        <f t="shared" si="11"/>
        <v>0</v>
      </c>
      <c r="CL93" s="51">
        <f t="shared" si="8"/>
        <v>0</v>
      </c>
    </row>
    <row r="94" spans="1:90" ht="33" customHeight="1" thickTop="1" thickBot="1" x14ac:dyDescent="0.3">
      <c r="A94" s="143">
        <v>88</v>
      </c>
      <c r="B94" s="94" t="s">
        <v>61</v>
      </c>
      <c r="C94" s="92" t="s">
        <v>161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>
        <v>3</v>
      </c>
      <c r="AF94" s="149">
        <f t="shared" si="9"/>
        <v>3</v>
      </c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>
        <v>3</v>
      </c>
      <c r="AS94" s="41"/>
      <c r="AT94" s="41">
        <v>2</v>
      </c>
      <c r="AU94" s="41"/>
      <c r="AV94" s="41"/>
      <c r="AW94" s="41"/>
      <c r="AX94" s="41"/>
      <c r="AY94" s="47"/>
      <c r="AZ94" s="47"/>
      <c r="BA94" s="47"/>
      <c r="BB94" s="47">
        <v>1</v>
      </c>
      <c r="BC94" s="47"/>
      <c r="BD94" s="47"/>
      <c r="BE94" s="47"/>
      <c r="BF94" s="47"/>
      <c r="BG94" s="47"/>
      <c r="BH94" s="47">
        <v>12</v>
      </c>
      <c r="BI94" s="143">
        <f t="shared" si="10"/>
        <v>18</v>
      </c>
      <c r="BJ94" s="47"/>
      <c r="BK94" s="47"/>
      <c r="BL94" s="47"/>
      <c r="BM94" s="47"/>
      <c r="BN94" s="47"/>
      <c r="BO94" s="47"/>
      <c r="BP94" s="47"/>
      <c r="BQ94" s="47"/>
      <c r="BR94" s="47"/>
      <c r="BS94" s="155">
        <f t="shared" si="7"/>
        <v>0</v>
      </c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143">
        <f t="shared" si="11"/>
        <v>0</v>
      </c>
      <c r="CL94" s="51">
        <f t="shared" si="8"/>
        <v>21</v>
      </c>
    </row>
    <row r="95" spans="1:90" ht="33" customHeight="1" thickTop="1" thickBot="1" x14ac:dyDescent="0.3">
      <c r="A95" s="143">
        <v>89</v>
      </c>
      <c r="B95" s="94" t="s">
        <v>61</v>
      </c>
      <c r="C95" s="92" t="s">
        <v>162</v>
      </c>
      <c r="D95" s="41"/>
      <c r="E95" s="41"/>
      <c r="F95" s="41"/>
      <c r="G95" s="41">
        <v>2</v>
      </c>
      <c r="H95" s="41">
        <v>2</v>
      </c>
      <c r="I95" s="41"/>
      <c r="J95" s="41">
        <v>4</v>
      </c>
      <c r="K95" s="41">
        <v>3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>
        <v>1</v>
      </c>
      <c r="AA95" s="41"/>
      <c r="AB95" s="41"/>
      <c r="AC95" s="41">
        <v>7</v>
      </c>
      <c r="AD95" s="41">
        <v>1</v>
      </c>
      <c r="AE95" s="41">
        <v>1</v>
      </c>
      <c r="AF95" s="149">
        <f t="shared" si="9"/>
        <v>21</v>
      </c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7">
        <v>1</v>
      </c>
      <c r="AZ95" s="47"/>
      <c r="BA95" s="47"/>
      <c r="BB95" s="47"/>
      <c r="BC95" s="47"/>
      <c r="BD95" s="47"/>
      <c r="BE95" s="47"/>
      <c r="BF95" s="47"/>
      <c r="BG95" s="47"/>
      <c r="BH95" s="47"/>
      <c r="BI95" s="143">
        <f t="shared" si="10"/>
        <v>1</v>
      </c>
      <c r="BJ95" s="47"/>
      <c r="BK95" s="47"/>
      <c r="BL95" s="47"/>
      <c r="BM95" s="47"/>
      <c r="BN95" s="47">
        <v>1</v>
      </c>
      <c r="BO95" s="47">
        <v>1</v>
      </c>
      <c r="BP95" s="47"/>
      <c r="BQ95" s="47"/>
      <c r="BR95" s="47">
        <v>3</v>
      </c>
      <c r="BS95" s="155">
        <f t="shared" si="7"/>
        <v>5</v>
      </c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143">
        <f t="shared" si="11"/>
        <v>0</v>
      </c>
      <c r="CL95" s="51">
        <f t="shared" si="8"/>
        <v>27</v>
      </c>
    </row>
    <row r="96" spans="1:90" ht="33" customHeight="1" thickTop="1" thickBot="1" x14ac:dyDescent="0.3">
      <c r="A96" s="143">
        <v>90</v>
      </c>
      <c r="B96" s="94" t="s">
        <v>61</v>
      </c>
      <c r="C96" s="92" t="s">
        <v>163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149">
        <f t="shared" si="9"/>
        <v>0</v>
      </c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143">
        <f t="shared" si="10"/>
        <v>0</v>
      </c>
      <c r="BJ96" s="47"/>
      <c r="BK96" s="47"/>
      <c r="BL96" s="47"/>
      <c r="BM96" s="47"/>
      <c r="BN96" s="47"/>
      <c r="BO96" s="47"/>
      <c r="BP96" s="47"/>
      <c r="BQ96" s="47"/>
      <c r="BR96" s="47"/>
      <c r="BS96" s="155">
        <f t="shared" si="7"/>
        <v>0</v>
      </c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143">
        <f t="shared" si="11"/>
        <v>0</v>
      </c>
      <c r="CL96" s="51">
        <f t="shared" si="8"/>
        <v>0</v>
      </c>
    </row>
    <row r="97" spans="1:90" ht="33" customHeight="1" thickTop="1" thickBot="1" x14ac:dyDescent="0.3">
      <c r="A97" s="143">
        <v>91</v>
      </c>
      <c r="B97" s="94" t="s">
        <v>61</v>
      </c>
      <c r="C97" s="92" t="s">
        <v>164</v>
      </c>
      <c r="D97" s="41">
        <v>3</v>
      </c>
      <c r="E97" s="41">
        <v>1</v>
      </c>
      <c r="F97" s="41"/>
      <c r="G97" s="41"/>
      <c r="H97" s="41"/>
      <c r="I97" s="41"/>
      <c r="J97" s="41">
        <v>1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>
        <v>1</v>
      </c>
      <c r="AF97" s="149">
        <f t="shared" si="9"/>
        <v>6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143">
        <f t="shared" si="10"/>
        <v>0</v>
      </c>
      <c r="BJ97" s="47"/>
      <c r="BK97" s="47"/>
      <c r="BL97" s="47"/>
      <c r="BM97" s="47"/>
      <c r="BN97" s="47"/>
      <c r="BO97" s="47"/>
      <c r="BP97" s="47"/>
      <c r="BQ97" s="47"/>
      <c r="BR97" s="47"/>
      <c r="BS97" s="155">
        <f t="shared" si="7"/>
        <v>0</v>
      </c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143">
        <f t="shared" si="11"/>
        <v>0</v>
      </c>
      <c r="CL97" s="51">
        <f t="shared" si="8"/>
        <v>6</v>
      </c>
    </row>
    <row r="98" spans="1:90" ht="33" customHeight="1" thickTop="1" thickBot="1" x14ac:dyDescent="0.3">
      <c r="A98" s="143">
        <v>92</v>
      </c>
      <c r="B98" s="94" t="s">
        <v>61</v>
      </c>
      <c r="C98" s="92" t="s">
        <v>165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>
        <v>1</v>
      </c>
      <c r="AF98" s="149">
        <f t="shared" si="9"/>
        <v>1</v>
      </c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>
        <v>1</v>
      </c>
      <c r="AV98" s="41"/>
      <c r="AW98" s="41"/>
      <c r="AX98" s="41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143">
        <f t="shared" si="10"/>
        <v>1</v>
      </c>
      <c r="BJ98" s="47"/>
      <c r="BK98" s="47"/>
      <c r="BL98" s="47"/>
      <c r="BM98" s="47"/>
      <c r="BN98" s="47"/>
      <c r="BO98" s="47"/>
      <c r="BP98" s="47"/>
      <c r="BQ98" s="47"/>
      <c r="BR98" s="47"/>
      <c r="BS98" s="155">
        <f t="shared" si="7"/>
        <v>0</v>
      </c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143">
        <f t="shared" si="11"/>
        <v>0</v>
      </c>
      <c r="CL98" s="51">
        <f t="shared" si="8"/>
        <v>2</v>
      </c>
    </row>
    <row r="99" spans="1:90" ht="33" customHeight="1" thickTop="1" thickBot="1" x14ac:dyDescent="0.3">
      <c r="A99" s="143">
        <v>93</v>
      </c>
      <c r="B99" s="94" t="s">
        <v>53</v>
      </c>
      <c r="C99" s="92" t="s">
        <v>166</v>
      </c>
      <c r="D99" s="41"/>
      <c r="E99" s="41">
        <v>1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>
        <v>1</v>
      </c>
      <c r="AE99" s="41"/>
      <c r="AF99" s="149">
        <f t="shared" si="9"/>
        <v>2</v>
      </c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>
        <v>3</v>
      </c>
      <c r="AW99" s="41"/>
      <c r="AX99" s="41"/>
      <c r="AY99" s="47"/>
      <c r="AZ99" s="47"/>
      <c r="BA99" s="47"/>
      <c r="BB99" s="47"/>
      <c r="BC99" s="47"/>
      <c r="BD99" s="47">
        <v>6</v>
      </c>
      <c r="BE99" s="47"/>
      <c r="BF99" s="47"/>
      <c r="BG99" s="47"/>
      <c r="BH99" s="47"/>
      <c r="BI99" s="143">
        <f t="shared" si="10"/>
        <v>9</v>
      </c>
      <c r="BJ99" s="47"/>
      <c r="BK99" s="47"/>
      <c r="BL99" s="47"/>
      <c r="BM99" s="47"/>
      <c r="BN99" s="47"/>
      <c r="BO99" s="47"/>
      <c r="BP99" s="47"/>
      <c r="BQ99" s="47"/>
      <c r="BR99" s="47"/>
      <c r="BS99" s="155">
        <f t="shared" si="7"/>
        <v>0</v>
      </c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143">
        <f t="shared" si="11"/>
        <v>0</v>
      </c>
      <c r="CL99" s="51">
        <f t="shared" si="8"/>
        <v>11</v>
      </c>
    </row>
    <row r="100" spans="1:90" ht="33" customHeight="1" thickTop="1" thickBot="1" x14ac:dyDescent="0.3">
      <c r="A100" s="143">
        <v>94</v>
      </c>
      <c r="B100" s="94" t="s">
        <v>61</v>
      </c>
      <c r="C100" s="92" t="s">
        <v>167</v>
      </c>
      <c r="D100" s="41"/>
      <c r="E100" s="41"/>
      <c r="F100" s="41"/>
      <c r="G100" s="41"/>
      <c r="H100" s="41"/>
      <c r="I100" s="41"/>
      <c r="J100" s="41">
        <v>1</v>
      </c>
      <c r="K100" s="41">
        <v>1</v>
      </c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149">
        <f t="shared" si="9"/>
        <v>2</v>
      </c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143">
        <f t="shared" si="10"/>
        <v>0</v>
      </c>
      <c r="BJ100" s="47">
        <v>1</v>
      </c>
      <c r="BK100" s="47">
        <v>1</v>
      </c>
      <c r="BL100" s="47"/>
      <c r="BM100" s="47"/>
      <c r="BN100" s="47"/>
      <c r="BO100" s="47"/>
      <c r="BP100" s="47"/>
      <c r="BQ100" s="47"/>
      <c r="BR100" s="47"/>
      <c r="BS100" s="155">
        <f t="shared" si="7"/>
        <v>2</v>
      </c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143">
        <f t="shared" si="11"/>
        <v>0</v>
      </c>
      <c r="CL100" s="51">
        <f t="shared" si="8"/>
        <v>4</v>
      </c>
    </row>
    <row r="101" spans="1:90" ht="33" customHeight="1" thickTop="1" thickBot="1" x14ac:dyDescent="0.3">
      <c r="A101" s="143">
        <v>95</v>
      </c>
      <c r="B101" s="94" t="s">
        <v>61</v>
      </c>
      <c r="C101" s="92" t="s">
        <v>168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>
        <v>1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>
        <v>1</v>
      </c>
      <c r="AF101" s="149">
        <f t="shared" si="9"/>
        <v>2</v>
      </c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143">
        <f t="shared" si="10"/>
        <v>0</v>
      </c>
      <c r="BJ101" s="47"/>
      <c r="BK101" s="47"/>
      <c r="BL101" s="47"/>
      <c r="BM101" s="47"/>
      <c r="BN101" s="47"/>
      <c r="BO101" s="47"/>
      <c r="BP101" s="47"/>
      <c r="BQ101" s="47"/>
      <c r="BR101" s="47"/>
      <c r="BS101" s="155">
        <f t="shared" si="7"/>
        <v>0</v>
      </c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143">
        <f t="shared" si="11"/>
        <v>0</v>
      </c>
      <c r="CL101" s="51">
        <f t="shared" si="8"/>
        <v>2</v>
      </c>
    </row>
    <row r="102" spans="1:90" ht="33" customHeight="1" thickTop="1" thickBot="1" x14ac:dyDescent="0.3">
      <c r="A102" s="143">
        <v>96</v>
      </c>
      <c r="B102" s="94" t="s">
        <v>53</v>
      </c>
      <c r="C102" s="92" t="s">
        <v>0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>
        <v>1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>
        <v>1</v>
      </c>
      <c r="AF102" s="149">
        <f t="shared" si="9"/>
        <v>2</v>
      </c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143">
        <f t="shared" si="10"/>
        <v>0</v>
      </c>
      <c r="BJ102" s="47"/>
      <c r="BK102" s="47"/>
      <c r="BL102" s="47"/>
      <c r="BM102" s="47"/>
      <c r="BN102" s="47"/>
      <c r="BO102" s="47"/>
      <c r="BP102" s="47"/>
      <c r="BQ102" s="47"/>
      <c r="BR102" s="47"/>
      <c r="BS102" s="155">
        <f t="shared" si="7"/>
        <v>0</v>
      </c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143">
        <f t="shared" si="11"/>
        <v>0</v>
      </c>
      <c r="CL102" s="51">
        <f t="shared" si="8"/>
        <v>2</v>
      </c>
    </row>
    <row r="103" spans="1:90" ht="33" customHeight="1" thickTop="1" thickBot="1" x14ac:dyDescent="0.3">
      <c r="A103" s="143">
        <v>97</v>
      </c>
      <c r="B103" s="94" t="s">
        <v>53</v>
      </c>
      <c r="C103" s="92" t="s">
        <v>169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>
        <v>7</v>
      </c>
      <c r="V103" s="41"/>
      <c r="W103" s="41"/>
      <c r="X103" s="41"/>
      <c r="Y103" s="41"/>
      <c r="Z103" s="41"/>
      <c r="AA103" s="41"/>
      <c r="AB103" s="41"/>
      <c r="AC103" s="41"/>
      <c r="AD103" s="41"/>
      <c r="AE103" s="41">
        <v>1</v>
      </c>
      <c r="AF103" s="149">
        <f t="shared" si="9"/>
        <v>8</v>
      </c>
      <c r="AG103" s="41"/>
      <c r="AH103" s="41"/>
      <c r="AI103" s="41"/>
      <c r="AJ103" s="41"/>
      <c r="AK103" s="41">
        <v>1</v>
      </c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7">
        <v>1</v>
      </c>
      <c r="AZ103" s="47"/>
      <c r="BA103" s="47"/>
      <c r="BB103" s="47"/>
      <c r="BC103" s="47"/>
      <c r="BD103" s="47"/>
      <c r="BE103" s="47"/>
      <c r="BF103" s="47"/>
      <c r="BG103" s="47"/>
      <c r="BH103" s="47"/>
      <c r="BI103" s="143">
        <f t="shared" si="10"/>
        <v>2</v>
      </c>
      <c r="BJ103" s="47"/>
      <c r="BK103" s="47"/>
      <c r="BL103" s="47"/>
      <c r="BM103" s="47">
        <v>17</v>
      </c>
      <c r="BN103" s="47">
        <v>1</v>
      </c>
      <c r="BO103" s="47"/>
      <c r="BP103" s="47"/>
      <c r="BQ103" s="47"/>
      <c r="BR103" s="47"/>
      <c r="BS103" s="155">
        <f t="shared" ref="BS103:BS134" si="12">SUM(BJ103:BR103)</f>
        <v>18</v>
      </c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143">
        <f t="shared" si="11"/>
        <v>0</v>
      </c>
      <c r="CL103" s="51">
        <f t="shared" ref="CL103:CL134" si="13">AF103+BI103+BS103+CK103</f>
        <v>28</v>
      </c>
    </row>
    <row r="104" spans="1:90" ht="33" customHeight="1" thickTop="1" thickBot="1" x14ac:dyDescent="0.3">
      <c r="A104" s="143">
        <v>98</v>
      </c>
      <c r="B104" s="94" t="s">
        <v>53</v>
      </c>
      <c r="C104" s="92" t="s">
        <v>170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>
        <v>7</v>
      </c>
      <c r="V104" s="41"/>
      <c r="W104" s="41"/>
      <c r="X104" s="41"/>
      <c r="Y104" s="41"/>
      <c r="Z104" s="41"/>
      <c r="AA104" s="41"/>
      <c r="AB104" s="41"/>
      <c r="AC104" s="41"/>
      <c r="AD104" s="41"/>
      <c r="AE104" s="41">
        <v>3</v>
      </c>
      <c r="AF104" s="149">
        <f t="shared" si="9"/>
        <v>10</v>
      </c>
      <c r="AG104" s="41"/>
      <c r="AH104" s="41"/>
      <c r="AI104" s="41"/>
      <c r="AJ104" s="41">
        <v>14</v>
      </c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143">
        <f t="shared" si="10"/>
        <v>14</v>
      </c>
      <c r="BJ104" s="47"/>
      <c r="BK104" s="47"/>
      <c r="BL104" s="47"/>
      <c r="BM104" s="47"/>
      <c r="BN104" s="47"/>
      <c r="BO104" s="47"/>
      <c r="BP104" s="47"/>
      <c r="BQ104" s="47"/>
      <c r="BR104" s="47">
        <v>1</v>
      </c>
      <c r="BS104" s="155">
        <f t="shared" si="12"/>
        <v>1</v>
      </c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143">
        <f t="shared" si="11"/>
        <v>0</v>
      </c>
      <c r="CL104" s="51">
        <f t="shared" si="13"/>
        <v>25</v>
      </c>
    </row>
    <row r="105" spans="1:90" ht="33" customHeight="1" thickTop="1" thickBot="1" x14ac:dyDescent="0.3">
      <c r="A105" s="143">
        <v>99</v>
      </c>
      <c r="B105" s="94" t="s">
        <v>53</v>
      </c>
      <c r="C105" s="92" t="s">
        <v>1</v>
      </c>
      <c r="D105" s="41"/>
      <c r="E105" s="41">
        <v>1</v>
      </c>
      <c r="F105" s="41"/>
      <c r="G105" s="41"/>
      <c r="H105" s="41"/>
      <c r="I105" s="41"/>
      <c r="J105" s="41"/>
      <c r="K105" s="41">
        <v>1</v>
      </c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>
        <v>1</v>
      </c>
      <c r="AF105" s="149">
        <f t="shared" si="9"/>
        <v>3</v>
      </c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143">
        <f t="shared" si="10"/>
        <v>0</v>
      </c>
      <c r="BJ105" s="47"/>
      <c r="BK105" s="47"/>
      <c r="BL105" s="47"/>
      <c r="BM105" s="47"/>
      <c r="BN105" s="47"/>
      <c r="BO105" s="47"/>
      <c r="BP105" s="47"/>
      <c r="BQ105" s="47"/>
      <c r="BR105" s="47"/>
      <c r="BS105" s="155">
        <f t="shared" si="12"/>
        <v>0</v>
      </c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143">
        <f t="shared" si="11"/>
        <v>0</v>
      </c>
      <c r="CL105" s="51">
        <f t="shared" si="13"/>
        <v>3</v>
      </c>
    </row>
    <row r="106" spans="1:90" ht="33" customHeight="1" thickTop="1" thickBot="1" x14ac:dyDescent="0.3">
      <c r="A106" s="143">
        <v>100</v>
      </c>
      <c r="B106" s="94" t="s">
        <v>53</v>
      </c>
      <c r="C106" s="92" t="s">
        <v>2</v>
      </c>
      <c r="D106" s="41"/>
      <c r="E106" s="41">
        <v>2</v>
      </c>
      <c r="F106" s="41"/>
      <c r="G106" s="41"/>
      <c r="H106" s="41"/>
      <c r="I106" s="41"/>
      <c r="J106" s="41">
        <v>2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>
        <v>1</v>
      </c>
      <c r="AF106" s="149">
        <f t="shared" si="9"/>
        <v>5</v>
      </c>
      <c r="AG106" s="41"/>
      <c r="AH106" s="41"/>
      <c r="AI106" s="41"/>
      <c r="AJ106" s="41"/>
      <c r="AK106" s="41"/>
      <c r="AL106" s="41">
        <v>1</v>
      </c>
      <c r="AM106" s="41"/>
      <c r="AN106" s="41"/>
      <c r="AO106" s="41"/>
      <c r="AP106" s="41">
        <v>2</v>
      </c>
      <c r="AQ106" s="41"/>
      <c r="AR106" s="41"/>
      <c r="AS106" s="41"/>
      <c r="AT106" s="41">
        <v>5</v>
      </c>
      <c r="AU106" s="41"/>
      <c r="AV106" s="41"/>
      <c r="AW106" s="41">
        <v>1</v>
      </c>
      <c r="AX106" s="41"/>
      <c r="AY106" s="47">
        <v>2</v>
      </c>
      <c r="AZ106" s="47"/>
      <c r="BA106" s="47"/>
      <c r="BB106" s="47">
        <v>1</v>
      </c>
      <c r="BC106" s="47"/>
      <c r="BD106" s="47"/>
      <c r="BE106" s="47"/>
      <c r="BF106" s="47"/>
      <c r="BG106" s="47"/>
      <c r="BH106" s="47"/>
      <c r="BI106" s="143">
        <f t="shared" si="10"/>
        <v>12</v>
      </c>
      <c r="BJ106" s="47"/>
      <c r="BK106" s="47"/>
      <c r="BL106" s="47"/>
      <c r="BM106" s="47"/>
      <c r="BN106" s="47">
        <v>1</v>
      </c>
      <c r="BO106" s="47"/>
      <c r="BP106" s="47"/>
      <c r="BQ106" s="47"/>
      <c r="BR106" s="47"/>
      <c r="BS106" s="155">
        <f t="shared" si="12"/>
        <v>1</v>
      </c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143">
        <f t="shared" si="11"/>
        <v>0</v>
      </c>
      <c r="CL106" s="51">
        <f t="shared" si="13"/>
        <v>18</v>
      </c>
    </row>
    <row r="107" spans="1:90" ht="33" customHeight="1" thickTop="1" thickBot="1" x14ac:dyDescent="0.3">
      <c r="A107" s="143">
        <v>101</v>
      </c>
      <c r="B107" s="94" t="s">
        <v>53</v>
      </c>
      <c r="C107" s="92" t="s">
        <v>3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>
        <v>1</v>
      </c>
      <c r="AF107" s="149">
        <f t="shared" si="9"/>
        <v>1</v>
      </c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143">
        <f t="shared" si="10"/>
        <v>0</v>
      </c>
      <c r="BJ107" s="47"/>
      <c r="BK107" s="47">
        <v>2</v>
      </c>
      <c r="BL107" s="47"/>
      <c r="BM107" s="47"/>
      <c r="BN107" s="47"/>
      <c r="BO107" s="47"/>
      <c r="BP107" s="47">
        <v>1</v>
      </c>
      <c r="BQ107" s="47">
        <v>1</v>
      </c>
      <c r="BR107" s="47"/>
      <c r="BS107" s="155">
        <f t="shared" si="12"/>
        <v>4</v>
      </c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143">
        <f t="shared" si="11"/>
        <v>0</v>
      </c>
      <c r="CL107" s="51">
        <f t="shared" si="13"/>
        <v>5</v>
      </c>
    </row>
    <row r="108" spans="1:90" ht="33" customHeight="1" thickTop="1" thickBot="1" x14ac:dyDescent="0.3">
      <c r="A108" s="143">
        <v>102</v>
      </c>
      <c r="B108" s="94" t="s">
        <v>53</v>
      </c>
      <c r="C108" s="92" t="s">
        <v>4</v>
      </c>
      <c r="D108" s="41"/>
      <c r="E108" s="41"/>
      <c r="F108" s="41"/>
      <c r="G108" s="41"/>
      <c r="H108" s="41"/>
      <c r="I108" s="41">
        <v>2</v>
      </c>
      <c r="J108" s="41"/>
      <c r="K108" s="41"/>
      <c r="L108" s="41"/>
      <c r="M108" s="41"/>
      <c r="N108" s="41">
        <v>1</v>
      </c>
      <c r="O108" s="41"/>
      <c r="P108" s="41"/>
      <c r="Q108" s="41"/>
      <c r="R108" s="41"/>
      <c r="S108" s="41">
        <v>2</v>
      </c>
      <c r="T108" s="41">
        <v>5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149">
        <f t="shared" si="9"/>
        <v>10</v>
      </c>
      <c r="AG108" s="41"/>
      <c r="AH108" s="41"/>
      <c r="AI108" s="41"/>
      <c r="AJ108" s="41">
        <v>2</v>
      </c>
      <c r="AK108" s="41">
        <v>2</v>
      </c>
      <c r="AL108" s="41">
        <v>5</v>
      </c>
      <c r="AM108" s="41"/>
      <c r="AN108" s="41"/>
      <c r="AO108" s="41"/>
      <c r="AP108" s="41"/>
      <c r="AQ108" s="41"/>
      <c r="AR108" s="41"/>
      <c r="AS108" s="41"/>
      <c r="AT108" s="41">
        <v>1</v>
      </c>
      <c r="AU108" s="41">
        <v>1</v>
      </c>
      <c r="AV108" s="41"/>
      <c r="AW108" s="41"/>
      <c r="AX108" s="41"/>
      <c r="AY108" s="47"/>
      <c r="AZ108" s="47">
        <v>1</v>
      </c>
      <c r="BA108" s="47"/>
      <c r="BB108" s="47"/>
      <c r="BC108" s="47"/>
      <c r="BD108" s="47"/>
      <c r="BE108" s="47"/>
      <c r="BF108" s="47"/>
      <c r="BG108" s="47"/>
      <c r="BH108" s="47"/>
      <c r="BI108" s="143">
        <f t="shared" si="10"/>
        <v>12</v>
      </c>
      <c r="BJ108" s="47"/>
      <c r="BK108" s="47"/>
      <c r="BL108" s="47"/>
      <c r="BM108" s="47"/>
      <c r="BN108" s="47"/>
      <c r="BO108" s="47">
        <v>4</v>
      </c>
      <c r="BP108" s="47">
        <v>2</v>
      </c>
      <c r="BQ108" s="47"/>
      <c r="BR108" s="47">
        <v>5</v>
      </c>
      <c r="BS108" s="155">
        <f t="shared" si="12"/>
        <v>11</v>
      </c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143">
        <f t="shared" si="11"/>
        <v>0</v>
      </c>
      <c r="CL108" s="51">
        <f t="shared" si="13"/>
        <v>33</v>
      </c>
    </row>
    <row r="109" spans="1:90" ht="33" customHeight="1" thickTop="1" thickBot="1" x14ac:dyDescent="0.3">
      <c r="A109" s="143">
        <v>103</v>
      </c>
      <c r="B109" s="94" t="s">
        <v>53</v>
      </c>
      <c r="C109" s="92" t="s">
        <v>171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>
        <v>10</v>
      </c>
      <c r="AA109" s="41"/>
      <c r="AB109" s="41"/>
      <c r="AC109" s="41"/>
      <c r="AD109" s="41"/>
      <c r="AE109" s="41"/>
      <c r="AF109" s="149">
        <f t="shared" si="9"/>
        <v>10</v>
      </c>
      <c r="AG109" s="41">
        <v>24</v>
      </c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>
        <v>4</v>
      </c>
      <c r="AW109" s="41"/>
      <c r="AX109" s="41"/>
      <c r="AY109" s="47"/>
      <c r="AZ109" s="47"/>
      <c r="BA109" s="47"/>
      <c r="BB109" s="47"/>
      <c r="BC109" s="47"/>
      <c r="BD109" s="47">
        <v>12</v>
      </c>
      <c r="BE109" s="47"/>
      <c r="BF109" s="47">
        <v>3</v>
      </c>
      <c r="BG109" s="47"/>
      <c r="BH109" s="47"/>
      <c r="BI109" s="143">
        <f t="shared" si="10"/>
        <v>43</v>
      </c>
      <c r="BJ109" s="47"/>
      <c r="BK109" s="47"/>
      <c r="BL109" s="47"/>
      <c r="BM109" s="47"/>
      <c r="BN109" s="47"/>
      <c r="BO109" s="47"/>
      <c r="BP109" s="47"/>
      <c r="BQ109" s="47"/>
      <c r="BR109" s="47"/>
      <c r="BS109" s="155">
        <f t="shared" si="12"/>
        <v>0</v>
      </c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143">
        <f t="shared" si="11"/>
        <v>0</v>
      </c>
      <c r="CL109" s="51">
        <f t="shared" si="13"/>
        <v>53</v>
      </c>
    </row>
    <row r="110" spans="1:90" ht="33" customHeight="1" thickTop="1" thickBot="1" x14ac:dyDescent="0.3">
      <c r="A110" s="143">
        <v>104</v>
      </c>
      <c r="B110" s="94" t="s">
        <v>53</v>
      </c>
      <c r="C110" s="92" t="s">
        <v>29</v>
      </c>
      <c r="D110" s="41"/>
      <c r="E110" s="41"/>
      <c r="F110" s="41">
        <v>1</v>
      </c>
      <c r="G110" s="41"/>
      <c r="H110" s="41">
        <v>1</v>
      </c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>
        <v>1</v>
      </c>
      <c r="AF110" s="149">
        <f t="shared" si="9"/>
        <v>3</v>
      </c>
      <c r="AG110" s="41"/>
      <c r="AH110" s="41"/>
      <c r="AI110" s="41">
        <v>37</v>
      </c>
      <c r="AJ110" s="41"/>
      <c r="AK110" s="41"/>
      <c r="AL110" s="41"/>
      <c r="AM110" s="41"/>
      <c r="AN110" s="41">
        <v>23</v>
      </c>
      <c r="AO110" s="41"/>
      <c r="AP110" s="41">
        <v>3</v>
      </c>
      <c r="AQ110" s="41"/>
      <c r="AR110" s="41"/>
      <c r="AS110" s="41"/>
      <c r="AT110" s="41"/>
      <c r="AU110" s="41"/>
      <c r="AV110" s="41"/>
      <c r="AW110" s="41"/>
      <c r="AX110" s="41"/>
      <c r="AY110" s="47">
        <v>8</v>
      </c>
      <c r="AZ110" s="47"/>
      <c r="BA110" s="47"/>
      <c r="BB110" s="47"/>
      <c r="BC110" s="47"/>
      <c r="BD110" s="47"/>
      <c r="BE110" s="47"/>
      <c r="BF110" s="47"/>
      <c r="BG110" s="47"/>
      <c r="BH110" s="47"/>
      <c r="BI110" s="143">
        <f t="shared" si="10"/>
        <v>71</v>
      </c>
      <c r="BJ110" s="47"/>
      <c r="BK110" s="47">
        <v>1</v>
      </c>
      <c r="BL110" s="47"/>
      <c r="BM110" s="47"/>
      <c r="BN110" s="47"/>
      <c r="BO110" s="47"/>
      <c r="BP110" s="47"/>
      <c r="BQ110" s="47"/>
      <c r="BR110" s="47"/>
      <c r="BS110" s="155">
        <f t="shared" si="12"/>
        <v>1</v>
      </c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143">
        <f t="shared" si="11"/>
        <v>0</v>
      </c>
      <c r="CL110" s="51">
        <f t="shared" si="13"/>
        <v>75</v>
      </c>
    </row>
    <row r="111" spans="1:90" ht="33" customHeight="1" thickTop="1" thickBot="1" x14ac:dyDescent="0.3">
      <c r="A111" s="143">
        <v>105</v>
      </c>
      <c r="B111" s="94" t="s">
        <v>53</v>
      </c>
      <c r="C111" s="92" t="s">
        <v>5</v>
      </c>
      <c r="D111" s="41">
        <v>1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>
        <v>2</v>
      </c>
      <c r="AF111" s="149">
        <f t="shared" si="9"/>
        <v>3</v>
      </c>
      <c r="AG111" s="41"/>
      <c r="AH111" s="41"/>
      <c r="AI111" s="41"/>
      <c r="AJ111" s="41"/>
      <c r="AK111" s="41"/>
      <c r="AL111" s="41"/>
      <c r="AM111" s="41"/>
      <c r="AN111" s="41"/>
      <c r="AO111" s="41"/>
      <c r="AP111" s="41">
        <v>1</v>
      </c>
      <c r="AQ111" s="41"/>
      <c r="AR111" s="41"/>
      <c r="AS111" s="41"/>
      <c r="AT111" s="41"/>
      <c r="AU111" s="41"/>
      <c r="AV111" s="41"/>
      <c r="AW111" s="41"/>
      <c r="AX111" s="41"/>
      <c r="AY111" s="47"/>
      <c r="AZ111" s="47"/>
      <c r="BA111" s="47"/>
      <c r="BB111" s="47">
        <v>4</v>
      </c>
      <c r="BC111" s="47"/>
      <c r="BD111" s="47">
        <v>4</v>
      </c>
      <c r="BE111" s="47"/>
      <c r="BF111" s="47"/>
      <c r="BG111" s="47"/>
      <c r="BH111" s="47"/>
      <c r="BI111" s="143">
        <f t="shared" si="10"/>
        <v>9</v>
      </c>
      <c r="BJ111" s="47"/>
      <c r="BK111" s="47">
        <v>2</v>
      </c>
      <c r="BL111" s="47"/>
      <c r="BM111" s="47"/>
      <c r="BN111" s="47"/>
      <c r="BO111" s="47"/>
      <c r="BP111" s="47"/>
      <c r="BQ111" s="47"/>
      <c r="BR111" s="47"/>
      <c r="BS111" s="155">
        <f t="shared" si="12"/>
        <v>2</v>
      </c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143">
        <f t="shared" si="11"/>
        <v>0</v>
      </c>
      <c r="CL111" s="51">
        <f t="shared" si="13"/>
        <v>14</v>
      </c>
    </row>
    <row r="112" spans="1:90" ht="33" customHeight="1" thickTop="1" thickBot="1" x14ac:dyDescent="0.3">
      <c r="A112" s="143">
        <v>106</v>
      </c>
      <c r="B112" s="94" t="s">
        <v>53</v>
      </c>
      <c r="C112" s="92" t="s">
        <v>172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>
        <v>1</v>
      </c>
      <c r="AF112" s="149">
        <f t="shared" si="9"/>
        <v>1</v>
      </c>
      <c r="AG112" s="41"/>
      <c r="AH112" s="41"/>
      <c r="AI112" s="41"/>
      <c r="AJ112" s="41"/>
      <c r="AK112" s="41"/>
      <c r="AL112" s="41"/>
      <c r="AM112" s="41"/>
      <c r="AN112" s="41"/>
      <c r="AO112" s="41"/>
      <c r="AP112" s="41">
        <v>10</v>
      </c>
      <c r="AQ112" s="41"/>
      <c r="AR112" s="41"/>
      <c r="AS112" s="41"/>
      <c r="AT112" s="41"/>
      <c r="AU112" s="41"/>
      <c r="AV112" s="41"/>
      <c r="AW112" s="41"/>
      <c r="AX112" s="41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143">
        <f t="shared" si="10"/>
        <v>10</v>
      </c>
      <c r="BJ112" s="47"/>
      <c r="BK112" s="47"/>
      <c r="BL112" s="47"/>
      <c r="BM112" s="47"/>
      <c r="BN112" s="47"/>
      <c r="BO112" s="47"/>
      <c r="BP112" s="47">
        <v>1</v>
      </c>
      <c r="BQ112" s="47"/>
      <c r="BR112" s="47"/>
      <c r="BS112" s="155">
        <f t="shared" si="12"/>
        <v>1</v>
      </c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143">
        <f t="shared" si="11"/>
        <v>0</v>
      </c>
      <c r="CL112" s="51">
        <f t="shared" si="13"/>
        <v>12</v>
      </c>
    </row>
    <row r="113" spans="1:90" ht="33" customHeight="1" thickTop="1" thickBot="1" x14ac:dyDescent="0.3">
      <c r="A113" s="143">
        <v>107</v>
      </c>
      <c r="B113" s="94" t="s">
        <v>53</v>
      </c>
      <c r="C113" s="92" t="s">
        <v>173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>
        <v>2</v>
      </c>
      <c r="AF113" s="149">
        <f t="shared" si="9"/>
        <v>2</v>
      </c>
      <c r="AG113" s="41"/>
      <c r="AH113" s="41"/>
      <c r="AI113" s="41"/>
      <c r="AJ113" s="41"/>
      <c r="AK113" s="41"/>
      <c r="AL113" s="41"/>
      <c r="AM113" s="41"/>
      <c r="AN113" s="41"/>
      <c r="AO113" s="41"/>
      <c r="AP113" s="41">
        <v>2</v>
      </c>
      <c r="AQ113" s="41"/>
      <c r="AR113" s="41"/>
      <c r="AS113" s="41">
        <v>1</v>
      </c>
      <c r="AT113" s="41"/>
      <c r="AU113" s="41"/>
      <c r="AV113" s="41"/>
      <c r="AW113" s="41"/>
      <c r="AX113" s="41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143">
        <f t="shared" si="10"/>
        <v>3</v>
      </c>
      <c r="BJ113" s="47"/>
      <c r="BK113" s="47"/>
      <c r="BL113" s="47"/>
      <c r="BM113" s="47"/>
      <c r="BN113" s="47"/>
      <c r="BO113" s="47"/>
      <c r="BP113" s="47"/>
      <c r="BQ113" s="47"/>
      <c r="BR113" s="47">
        <v>1</v>
      </c>
      <c r="BS113" s="155">
        <f t="shared" si="12"/>
        <v>1</v>
      </c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143">
        <f t="shared" si="11"/>
        <v>0</v>
      </c>
      <c r="CL113" s="51">
        <f t="shared" si="13"/>
        <v>6</v>
      </c>
    </row>
    <row r="114" spans="1:90" ht="33" customHeight="1" thickTop="1" thickBot="1" x14ac:dyDescent="0.3">
      <c r="A114" s="143">
        <v>108</v>
      </c>
      <c r="B114" s="94" t="s">
        <v>53</v>
      </c>
      <c r="C114" s="92" t="s">
        <v>6</v>
      </c>
      <c r="D114" s="41"/>
      <c r="E114" s="41">
        <v>6</v>
      </c>
      <c r="F114" s="41">
        <v>3</v>
      </c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>
        <v>8</v>
      </c>
      <c r="AC114" s="41"/>
      <c r="AD114" s="41"/>
      <c r="AE114" s="41">
        <v>7</v>
      </c>
      <c r="AF114" s="149">
        <f t="shared" si="9"/>
        <v>24</v>
      </c>
      <c r="AG114" s="41"/>
      <c r="AH114" s="41"/>
      <c r="AI114" s="41"/>
      <c r="AJ114" s="41"/>
      <c r="AK114" s="41">
        <v>1</v>
      </c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>
        <v>2</v>
      </c>
      <c r="AW114" s="41"/>
      <c r="AX114" s="41"/>
      <c r="AY114" s="47">
        <v>1</v>
      </c>
      <c r="AZ114" s="47"/>
      <c r="BA114" s="47"/>
      <c r="BB114" s="47"/>
      <c r="BC114" s="47"/>
      <c r="BD114" s="47"/>
      <c r="BE114" s="47"/>
      <c r="BF114" s="47"/>
      <c r="BG114" s="47"/>
      <c r="BH114" s="47"/>
      <c r="BI114" s="143">
        <f t="shared" si="10"/>
        <v>4</v>
      </c>
      <c r="BJ114" s="47"/>
      <c r="BK114" s="47"/>
      <c r="BL114" s="47"/>
      <c r="BM114" s="47"/>
      <c r="BN114" s="47"/>
      <c r="BO114" s="47"/>
      <c r="BP114" s="47"/>
      <c r="BQ114" s="47"/>
      <c r="BR114" s="47"/>
      <c r="BS114" s="155">
        <f t="shared" si="12"/>
        <v>0</v>
      </c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143">
        <f t="shared" si="11"/>
        <v>0</v>
      </c>
      <c r="CL114" s="51">
        <f t="shared" si="13"/>
        <v>28</v>
      </c>
    </row>
    <row r="115" spans="1:90" ht="33" customHeight="1" thickTop="1" thickBot="1" x14ac:dyDescent="0.3">
      <c r="A115" s="143">
        <v>109</v>
      </c>
      <c r="B115" s="94" t="s">
        <v>53</v>
      </c>
      <c r="C115" s="92" t="s">
        <v>174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149">
        <f t="shared" si="9"/>
        <v>0</v>
      </c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143">
        <f t="shared" si="10"/>
        <v>0</v>
      </c>
      <c r="BJ115" s="47"/>
      <c r="BK115" s="47"/>
      <c r="BL115" s="47"/>
      <c r="BM115" s="47"/>
      <c r="BN115" s="47"/>
      <c r="BO115" s="47"/>
      <c r="BP115" s="47"/>
      <c r="BQ115" s="47"/>
      <c r="BR115" s="47"/>
      <c r="BS115" s="155">
        <f t="shared" si="12"/>
        <v>0</v>
      </c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143">
        <f t="shared" si="11"/>
        <v>0</v>
      </c>
      <c r="CL115" s="51">
        <f t="shared" si="13"/>
        <v>0</v>
      </c>
    </row>
    <row r="116" spans="1:90" ht="33" customHeight="1" thickTop="1" thickBot="1" x14ac:dyDescent="0.3">
      <c r="A116" s="143">
        <v>110</v>
      </c>
      <c r="B116" s="94" t="s">
        <v>53</v>
      </c>
      <c r="C116" s="92" t="s">
        <v>7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>
        <v>1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149">
        <f t="shared" si="9"/>
        <v>1</v>
      </c>
      <c r="AG116" s="41"/>
      <c r="AH116" s="41"/>
      <c r="AI116" s="41"/>
      <c r="AJ116" s="41">
        <v>1</v>
      </c>
      <c r="AK116" s="41"/>
      <c r="AL116" s="41">
        <v>1</v>
      </c>
      <c r="AM116" s="41"/>
      <c r="AN116" s="41"/>
      <c r="AO116" s="41"/>
      <c r="AP116" s="41">
        <v>3</v>
      </c>
      <c r="AQ116" s="41"/>
      <c r="AR116" s="41">
        <v>1</v>
      </c>
      <c r="AS116" s="41"/>
      <c r="AT116" s="41"/>
      <c r="AU116" s="41"/>
      <c r="AV116" s="41"/>
      <c r="AW116" s="41"/>
      <c r="AX116" s="41"/>
      <c r="AY116" s="47"/>
      <c r="AZ116" s="47"/>
      <c r="BA116" s="47"/>
      <c r="BB116" s="47"/>
      <c r="BC116" s="47"/>
      <c r="BD116" s="47">
        <v>1</v>
      </c>
      <c r="BE116" s="47"/>
      <c r="BF116" s="47">
        <v>3</v>
      </c>
      <c r="BG116" s="47"/>
      <c r="BH116" s="47"/>
      <c r="BI116" s="143">
        <f t="shared" si="10"/>
        <v>10</v>
      </c>
      <c r="BJ116" s="47"/>
      <c r="BK116" s="47"/>
      <c r="BL116" s="47"/>
      <c r="BM116" s="47"/>
      <c r="BN116" s="47"/>
      <c r="BO116" s="47"/>
      <c r="BP116" s="47"/>
      <c r="BQ116" s="47"/>
      <c r="BR116" s="47"/>
      <c r="BS116" s="155">
        <f t="shared" si="12"/>
        <v>0</v>
      </c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143">
        <f t="shared" si="11"/>
        <v>0</v>
      </c>
      <c r="CL116" s="51">
        <f t="shared" si="13"/>
        <v>11</v>
      </c>
    </row>
    <row r="117" spans="1:90" ht="33" customHeight="1" thickTop="1" thickBot="1" x14ac:dyDescent="0.3">
      <c r="A117" s="143">
        <v>111</v>
      </c>
      <c r="B117" s="94" t="s">
        <v>53</v>
      </c>
      <c r="C117" s="92" t="s">
        <v>8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>
        <v>3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>
        <v>1</v>
      </c>
      <c r="AF117" s="149">
        <f t="shared" si="9"/>
        <v>4</v>
      </c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>
        <v>4</v>
      </c>
      <c r="AV117" s="41"/>
      <c r="AW117" s="41"/>
      <c r="AX117" s="41">
        <v>3</v>
      </c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143">
        <f t="shared" si="10"/>
        <v>7</v>
      </c>
      <c r="BJ117" s="47"/>
      <c r="BK117" s="47"/>
      <c r="BL117" s="47"/>
      <c r="BM117" s="47"/>
      <c r="BN117" s="47"/>
      <c r="BO117" s="47"/>
      <c r="BP117" s="47"/>
      <c r="BQ117" s="47"/>
      <c r="BR117" s="47"/>
      <c r="BS117" s="155">
        <f t="shared" si="12"/>
        <v>0</v>
      </c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143">
        <f t="shared" si="11"/>
        <v>0</v>
      </c>
      <c r="CL117" s="51">
        <f t="shared" si="13"/>
        <v>11</v>
      </c>
    </row>
    <row r="118" spans="1:90" ht="33" customHeight="1" thickTop="1" thickBot="1" x14ac:dyDescent="0.3">
      <c r="A118" s="143">
        <v>112</v>
      </c>
      <c r="B118" s="94" t="s">
        <v>53</v>
      </c>
      <c r="C118" s="92" t="s">
        <v>24</v>
      </c>
      <c r="D118" s="41"/>
      <c r="E118" s="41">
        <v>1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149">
        <f t="shared" si="9"/>
        <v>1</v>
      </c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143">
        <f t="shared" si="10"/>
        <v>0</v>
      </c>
      <c r="BJ118" s="47"/>
      <c r="BK118" s="47"/>
      <c r="BL118" s="47"/>
      <c r="BM118" s="47"/>
      <c r="BN118" s="47"/>
      <c r="BO118" s="47"/>
      <c r="BP118" s="47"/>
      <c r="BQ118" s="47"/>
      <c r="BR118" s="47"/>
      <c r="BS118" s="155">
        <f t="shared" si="12"/>
        <v>0</v>
      </c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143">
        <f t="shared" si="11"/>
        <v>0</v>
      </c>
      <c r="CL118" s="51">
        <f t="shared" si="13"/>
        <v>1</v>
      </c>
    </row>
    <row r="119" spans="1:90" ht="33" customHeight="1" thickTop="1" thickBot="1" x14ac:dyDescent="0.3">
      <c r="A119" s="143">
        <v>113</v>
      </c>
      <c r="B119" s="94" t="s">
        <v>61</v>
      </c>
      <c r="C119" s="92" t="s">
        <v>25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>
        <v>2</v>
      </c>
      <c r="AF119" s="149">
        <f t="shared" si="9"/>
        <v>2</v>
      </c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143">
        <f t="shared" si="10"/>
        <v>0</v>
      </c>
      <c r="BJ119" s="47"/>
      <c r="BK119" s="47"/>
      <c r="BL119" s="47"/>
      <c r="BM119" s="47"/>
      <c r="BN119" s="47"/>
      <c r="BO119" s="47"/>
      <c r="BP119" s="47"/>
      <c r="BQ119" s="47"/>
      <c r="BR119" s="47"/>
      <c r="BS119" s="155">
        <f t="shared" si="12"/>
        <v>0</v>
      </c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143">
        <f t="shared" si="11"/>
        <v>0</v>
      </c>
      <c r="CL119" s="51">
        <f t="shared" si="13"/>
        <v>2</v>
      </c>
    </row>
    <row r="120" spans="1:90" ht="33" customHeight="1" thickTop="1" thickBot="1" x14ac:dyDescent="0.3">
      <c r="A120" s="143">
        <v>114</v>
      </c>
      <c r="B120" s="94" t="s">
        <v>61</v>
      </c>
      <c r="C120" s="92" t="s">
        <v>175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>
        <v>1</v>
      </c>
      <c r="AA120" s="41"/>
      <c r="AB120" s="41"/>
      <c r="AC120" s="41"/>
      <c r="AD120" s="41"/>
      <c r="AE120" s="41">
        <v>1</v>
      </c>
      <c r="AF120" s="149">
        <f t="shared" si="9"/>
        <v>2</v>
      </c>
      <c r="AG120" s="41"/>
      <c r="AH120" s="41"/>
      <c r="AI120" s="41"/>
      <c r="AJ120" s="41"/>
      <c r="AK120" s="41">
        <v>1</v>
      </c>
      <c r="AL120" s="41">
        <v>1</v>
      </c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7"/>
      <c r="AZ120" s="47"/>
      <c r="BA120" s="47"/>
      <c r="BB120" s="47"/>
      <c r="BC120" s="47"/>
      <c r="BD120" s="47"/>
      <c r="BE120" s="47"/>
      <c r="BF120" s="47">
        <v>1</v>
      </c>
      <c r="BG120" s="47"/>
      <c r="BH120" s="47"/>
      <c r="BI120" s="143">
        <f t="shared" si="10"/>
        <v>3</v>
      </c>
      <c r="BJ120" s="47"/>
      <c r="BK120" s="47">
        <v>2</v>
      </c>
      <c r="BL120" s="47"/>
      <c r="BM120" s="47"/>
      <c r="BN120" s="47"/>
      <c r="BO120" s="47"/>
      <c r="BP120" s="47"/>
      <c r="BQ120" s="47"/>
      <c r="BR120" s="47"/>
      <c r="BS120" s="155">
        <f t="shared" si="12"/>
        <v>2</v>
      </c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143">
        <f t="shared" si="11"/>
        <v>0</v>
      </c>
      <c r="CL120" s="51">
        <f t="shared" si="13"/>
        <v>7</v>
      </c>
    </row>
    <row r="121" spans="1:90" ht="33" customHeight="1" thickTop="1" thickBot="1" x14ac:dyDescent="0.3">
      <c r="A121" s="143">
        <v>115</v>
      </c>
      <c r="B121" s="94" t="s">
        <v>61</v>
      </c>
      <c r="C121" s="92" t="s">
        <v>176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>
        <v>1</v>
      </c>
      <c r="W121" s="41"/>
      <c r="X121" s="41"/>
      <c r="Y121" s="41"/>
      <c r="Z121" s="41">
        <v>1</v>
      </c>
      <c r="AA121" s="41"/>
      <c r="AB121" s="41"/>
      <c r="AC121" s="41"/>
      <c r="AD121" s="41">
        <v>1</v>
      </c>
      <c r="AE121" s="41">
        <v>1</v>
      </c>
      <c r="AF121" s="149">
        <f t="shared" si="9"/>
        <v>4</v>
      </c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143">
        <f t="shared" si="10"/>
        <v>0</v>
      </c>
      <c r="BJ121" s="47"/>
      <c r="BK121" s="47"/>
      <c r="BL121" s="47"/>
      <c r="BM121" s="47"/>
      <c r="BN121" s="47"/>
      <c r="BO121" s="47"/>
      <c r="BP121" s="47"/>
      <c r="BQ121" s="47"/>
      <c r="BR121" s="47"/>
      <c r="BS121" s="155">
        <f t="shared" si="12"/>
        <v>0</v>
      </c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143">
        <f t="shared" si="11"/>
        <v>0</v>
      </c>
      <c r="CL121" s="51">
        <f t="shared" si="13"/>
        <v>4</v>
      </c>
    </row>
    <row r="122" spans="1:90" ht="33" customHeight="1" thickTop="1" thickBot="1" x14ac:dyDescent="0.3">
      <c r="A122" s="143">
        <v>116</v>
      </c>
      <c r="B122" s="94" t="s">
        <v>61</v>
      </c>
      <c r="C122" s="92" t="s">
        <v>177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149">
        <f t="shared" si="9"/>
        <v>0</v>
      </c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143">
        <f t="shared" si="10"/>
        <v>0</v>
      </c>
      <c r="BJ122" s="47"/>
      <c r="BK122" s="47"/>
      <c r="BL122" s="47"/>
      <c r="BM122" s="47"/>
      <c r="BN122" s="47"/>
      <c r="BO122" s="47"/>
      <c r="BP122" s="47"/>
      <c r="BQ122" s="47"/>
      <c r="BR122" s="47"/>
      <c r="BS122" s="155">
        <f t="shared" si="12"/>
        <v>0</v>
      </c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143">
        <f t="shared" si="11"/>
        <v>0</v>
      </c>
      <c r="CL122" s="51">
        <f t="shared" si="13"/>
        <v>0</v>
      </c>
    </row>
    <row r="123" spans="1:90" ht="33" customHeight="1" thickTop="1" thickBot="1" x14ac:dyDescent="0.3">
      <c r="A123" s="143">
        <v>117</v>
      </c>
      <c r="B123" s="94" t="s">
        <v>61</v>
      </c>
      <c r="C123" s="92" t="s">
        <v>60</v>
      </c>
      <c r="D123" s="41"/>
      <c r="E123" s="41">
        <v>1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149">
        <f t="shared" si="9"/>
        <v>1</v>
      </c>
      <c r="AG123" s="41"/>
      <c r="AH123" s="41"/>
      <c r="AI123" s="41"/>
      <c r="AJ123" s="41"/>
      <c r="AK123" s="41"/>
      <c r="AL123" s="41"/>
      <c r="AM123" s="41"/>
      <c r="AN123" s="41"/>
      <c r="AO123" s="41"/>
      <c r="AP123" s="41">
        <v>1</v>
      </c>
      <c r="AQ123" s="41"/>
      <c r="AR123" s="41"/>
      <c r="AS123" s="41"/>
      <c r="AT123" s="41"/>
      <c r="AU123" s="41"/>
      <c r="AV123" s="41"/>
      <c r="AW123" s="41"/>
      <c r="AX123" s="41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143">
        <f t="shared" si="10"/>
        <v>1</v>
      </c>
      <c r="BJ123" s="47"/>
      <c r="BK123" s="47"/>
      <c r="BL123" s="47"/>
      <c r="BM123" s="47"/>
      <c r="BN123" s="47"/>
      <c r="BO123" s="47"/>
      <c r="BP123" s="47"/>
      <c r="BQ123" s="47"/>
      <c r="BR123" s="47"/>
      <c r="BS123" s="155">
        <f t="shared" si="12"/>
        <v>0</v>
      </c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143">
        <f t="shared" si="11"/>
        <v>0</v>
      </c>
      <c r="CL123" s="51">
        <f t="shared" si="13"/>
        <v>2</v>
      </c>
    </row>
    <row r="124" spans="1:90" ht="33" customHeight="1" thickTop="1" thickBot="1" x14ac:dyDescent="0.3">
      <c r="A124" s="143">
        <v>118</v>
      </c>
      <c r="B124" s="94" t="s">
        <v>61</v>
      </c>
      <c r="C124" s="92" t="s">
        <v>178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149">
        <f t="shared" si="9"/>
        <v>0</v>
      </c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143">
        <f t="shared" si="10"/>
        <v>0</v>
      </c>
      <c r="BJ124" s="47"/>
      <c r="BK124" s="47"/>
      <c r="BL124" s="47"/>
      <c r="BM124" s="47"/>
      <c r="BN124" s="47"/>
      <c r="BO124" s="47"/>
      <c r="BP124" s="47"/>
      <c r="BQ124" s="47"/>
      <c r="BR124" s="47"/>
      <c r="BS124" s="155">
        <f t="shared" si="12"/>
        <v>0</v>
      </c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143">
        <f t="shared" si="11"/>
        <v>0</v>
      </c>
      <c r="CL124" s="51">
        <f t="shared" si="13"/>
        <v>0</v>
      </c>
    </row>
    <row r="125" spans="1:90" ht="33" customHeight="1" thickTop="1" thickBot="1" x14ac:dyDescent="0.3">
      <c r="A125" s="143">
        <v>119</v>
      </c>
      <c r="B125" s="94" t="s">
        <v>61</v>
      </c>
      <c r="C125" s="92" t="s">
        <v>179</v>
      </c>
      <c r="D125" s="41"/>
      <c r="E125" s="41"/>
      <c r="F125" s="41"/>
      <c r="G125" s="41"/>
      <c r="H125" s="41">
        <v>2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149">
        <f t="shared" si="9"/>
        <v>2</v>
      </c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>
        <v>1</v>
      </c>
      <c r="AY125" s="47"/>
      <c r="AZ125" s="47"/>
      <c r="BA125" s="47"/>
      <c r="BB125" s="47">
        <v>1</v>
      </c>
      <c r="BC125" s="47"/>
      <c r="BD125" s="47"/>
      <c r="BE125" s="47"/>
      <c r="BF125" s="47"/>
      <c r="BG125" s="47"/>
      <c r="BH125" s="47">
        <v>2</v>
      </c>
      <c r="BI125" s="143">
        <f t="shared" si="10"/>
        <v>4</v>
      </c>
      <c r="BJ125" s="47"/>
      <c r="BK125" s="47"/>
      <c r="BL125" s="47"/>
      <c r="BM125" s="47"/>
      <c r="BN125" s="47"/>
      <c r="BO125" s="47"/>
      <c r="BP125" s="47"/>
      <c r="BQ125" s="47">
        <v>3</v>
      </c>
      <c r="BR125" s="47"/>
      <c r="BS125" s="155">
        <f t="shared" si="12"/>
        <v>3</v>
      </c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143">
        <f t="shared" si="11"/>
        <v>0</v>
      </c>
      <c r="CL125" s="51">
        <f t="shared" si="13"/>
        <v>9</v>
      </c>
    </row>
    <row r="126" spans="1:90" ht="33" customHeight="1" thickTop="1" thickBot="1" x14ac:dyDescent="0.3">
      <c r="A126" s="143">
        <v>120</v>
      </c>
      <c r="B126" s="94" t="s">
        <v>61</v>
      </c>
      <c r="C126" s="92" t="s">
        <v>180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>
        <v>2</v>
      </c>
      <c r="AF126" s="149">
        <f t="shared" si="9"/>
        <v>2</v>
      </c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>
        <v>1</v>
      </c>
      <c r="AS126" s="41">
        <v>2</v>
      </c>
      <c r="AT126" s="41"/>
      <c r="AU126" s="41">
        <v>2</v>
      </c>
      <c r="AV126" s="41"/>
      <c r="AW126" s="41"/>
      <c r="AX126" s="41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143">
        <f t="shared" si="10"/>
        <v>5</v>
      </c>
      <c r="BJ126" s="47"/>
      <c r="BK126" s="47">
        <v>1</v>
      </c>
      <c r="BL126" s="47"/>
      <c r="BM126" s="47"/>
      <c r="BN126" s="47"/>
      <c r="BO126" s="47">
        <v>1</v>
      </c>
      <c r="BP126" s="47">
        <v>5</v>
      </c>
      <c r="BQ126" s="47"/>
      <c r="BR126" s="47">
        <v>1</v>
      </c>
      <c r="BS126" s="155">
        <f t="shared" si="12"/>
        <v>8</v>
      </c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143">
        <f t="shared" si="11"/>
        <v>0</v>
      </c>
      <c r="CL126" s="51">
        <f t="shared" si="13"/>
        <v>15</v>
      </c>
    </row>
    <row r="127" spans="1:90" ht="33" customHeight="1" thickTop="1" thickBot="1" x14ac:dyDescent="0.3">
      <c r="A127" s="143">
        <v>121</v>
      </c>
      <c r="B127" s="94" t="s">
        <v>59</v>
      </c>
      <c r="C127" s="92" t="s">
        <v>181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>
        <v>1</v>
      </c>
      <c r="W127" s="41"/>
      <c r="X127" s="41"/>
      <c r="Y127" s="41"/>
      <c r="Z127" s="41"/>
      <c r="AA127" s="41"/>
      <c r="AB127" s="41"/>
      <c r="AC127" s="41"/>
      <c r="AD127" s="41"/>
      <c r="AE127" s="41">
        <v>2</v>
      </c>
      <c r="AF127" s="149">
        <f t="shared" si="9"/>
        <v>3</v>
      </c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7"/>
      <c r="AZ127" s="47"/>
      <c r="BA127" s="47"/>
      <c r="BB127" s="47"/>
      <c r="BC127" s="47"/>
      <c r="BD127" s="47"/>
      <c r="BE127" s="47"/>
      <c r="BF127" s="47">
        <v>4</v>
      </c>
      <c r="BG127" s="47"/>
      <c r="BH127" s="47">
        <v>2</v>
      </c>
      <c r="BI127" s="143">
        <f t="shared" si="10"/>
        <v>6</v>
      </c>
      <c r="BJ127" s="47"/>
      <c r="BK127" s="47">
        <v>2</v>
      </c>
      <c r="BL127" s="47"/>
      <c r="BM127" s="47"/>
      <c r="BN127" s="47"/>
      <c r="BO127" s="47"/>
      <c r="BP127" s="47"/>
      <c r="BQ127" s="47"/>
      <c r="BR127" s="47"/>
      <c r="BS127" s="155">
        <f t="shared" si="12"/>
        <v>2</v>
      </c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143">
        <f t="shared" si="11"/>
        <v>0</v>
      </c>
      <c r="CL127" s="51">
        <f t="shared" si="13"/>
        <v>11</v>
      </c>
    </row>
    <row r="128" spans="1:90" ht="33" customHeight="1" thickTop="1" thickBot="1" x14ac:dyDescent="0.3">
      <c r="A128" s="143">
        <v>122</v>
      </c>
      <c r="B128" s="94" t="s">
        <v>59</v>
      </c>
      <c r="C128" s="92" t="s">
        <v>182</v>
      </c>
      <c r="D128" s="41">
        <v>1</v>
      </c>
      <c r="E128" s="41">
        <v>1</v>
      </c>
      <c r="F128" s="41">
        <v>2</v>
      </c>
      <c r="G128" s="41"/>
      <c r="H128" s="41"/>
      <c r="I128" s="41"/>
      <c r="J128" s="41"/>
      <c r="K128" s="41"/>
      <c r="L128" s="41"/>
      <c r="M128" s="41"/>
      <c r="N128" s="41"/>
      <c r="O128" s="41"/>
      <c r="P128" s="41">
        <v>76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>
        <v>1</v>
      </c>
      <c r="AF128" s="149">
        <f t="shared" si="9"/>
        <v>81</v>
      </c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143">
        <f t="shared" si="10"/>
        <v>0</v>
      </c>
      <c r="BJ128" s="47"/>
      <c r="BK128" s="47"/>
      <c r="BL128" s="47"/>
      <c r="BM128" s="47"/>
      <c r="BN128" s="47">
        <v>1</v>
      </c>
      <c r="BO128" s="47"/>
      <c r="BP128" s="47"/>
      <c r="BQ128" s="47"/>
      <c r="BR128" s="47"/>
      <c r="BS128" s="155">
        <f t="shared" si="12"/>
        <v>1</v>
      </c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143">
        <f t="shared" si="11"/>
        <v>0</v>
      </c>
      <c r="CL128" s="51">
        <f t="shared" si="13"/>
        <v>82</v>
      </c>
    </row>
    <row r="129" spans="1:90" ht="33" customHeight="1" thickTop="1" thickBot="1" x14ac:dyDescent="0.3">
      <c r="A129" s="143">
        <v>123</v>
      </c>
      <c r="B129" s="94" t="s">
        <v>55</v>
      </c>
      <c r="C129" s="92" t="s">
        <v>183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>
        <v>2</v>
      </c>
      <c r="T129" s="41"/>
      <c r="U129" s="41"/>
      <c r="V129" s="41"/>
      <c r="W129" s="41"/>
      <c r="X129" s="41"/>
      <c r="Y129" s="41"/>
      <c r="Z129" s="41"/>
      <c r="AA129" s="41">
        <v>36</v>
      </c>
      <c r="AB129" s="41">
        <v>1</v>
      </c>
      <c r="AC129" s="41"/>
      <c r="AD129" s="41"/>
      <c r="AE129" s="41">
        <v>5</v>
      </c>
      <c r="AF129" s="149">
        <f t="shared" si="9"/>
        <v>44</v>
      </c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>
        <v>2</v>
      </c>
      <c r="AX129" s="41"/>
      <c r="AY129" s="47">
        <v>1</v>
      </c>
      <c r="AZ129" s="47">
        <v>1</v>
      </c>
      <c r="BA129" s="47"/>
      <c r="BB129" s="47"/>
      <c r="BC129" s="47"/>
      <c r="BD129" s="47"/>
      <c r="BE129" s="47"/>
      <c r="BF129" s="47"/>
      <c r="BG129" s="47"/>
      <c r="BH129" s="47"/>
      <c r="BI129" s="143">
        <f t="shared" si="10"/>
        <v>4</v>
      </c>
      <c r="BJ129" s="47"/>
      <c r="BK129" s="47"/>
      <c r="BL129" s="47"/>
      <c r="BM129" s="47"/>
      <c r="BN129" s="47"/>
      <c r="BO129" s="47"/>
      <c r="BP129" s="47"/>
      <c r="BQ129" s="47"/>
      <c r="BR129" s="47"/>
      <c r="BS129" s="155">
        <f t="shared" si="12"/>
        <v>0</v>
      </c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143">
        <f t="shared" si="11"/>
        <v>0</v>
      </c>
      <c r="CL129" s="51">
        <f t="shared" si="13"/>
        <v>48</v>
      </c>
    </row>
    <row r="130" spans="1:90" ht="33" customHeight="1" thickTop="1" thickBot="1" x14ac:dyDescent="0.3">
      <c r="A130" s="143">
        <v>124</v>
      </c>
      <c r="B130" s="94" t="s">
        <v>59</v>
      </c>
      <c r="C130" s="92" t="s">
        <v>184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>
        <v>1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>
        <v>1</v>
      </c>
      <c r="AF130" s="149">
        <f t="shared" si="9"/>
        <v>2</v>
      </c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143">
        <f t="shared" si="10"/>
        <v>0</v>
      </c>
      <c r="BJ130" s="47"/>
      <c r="BK130" s="47"/>
      <c r="BL130" s="47"/>
      <c r="BM130" s="47"/>
      <c r="BN130" s="47"/>
      <c r="BO130" s="47"/>
      <c r="BP130" s="47"/>
      <c r="BQ130" s="47"/>
      <c r="BR130" s="47"/>
      <c r="BS130" s="155">
        <f t="shared" si="12"/>
        <v>0</v>
      </c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143">
        <f t="shared" si="11"/>
        <v>0</v>
      </c>
      <c r="CL130" s="51">
        <f t="shared" si="13"/>
        <v>2</v>
      </c>
    </row>
    <row r="131" spans="1:90" ht="33" customHeight="1" thickTop="1" thickBot="1" x14ac:dyDescent="0.3">
      <c r="A131" s="143">
        <v>125</v>
      </c>
      <c r="B131" s="95" t="s">
        <v>63</v>
      </c>
      <c r="C131" s="92" t="s">
        <v>185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>
        <v>2</v>
      </c>
      <c r="W131" s="41"/>
      <c r="X131" s="41"/>
      <c r="Y131" s="41"/>
      <c r="Z131" s="41"/>
      <c r="AA131" s="41"/>
      <c r="AB131" s="41"/>
      <c r="AC131" s="41"/>
      <c r="AD131" s="41"/>
      <c r="AE131" s="41">
        <v>2</v>
      </c>
      <c r="AF131" s="149">
        <f t="shared" si="9"/>
        <v>4</v>
      </c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143">
        <f t="shared" si="10"/>
        <v>0</v>
      </c>
      <c r="BJ131" s="47"/>
      <c r="BK131" s="47"/>
      <c r="BL131" s="47"/>
      <c r="BM131" s="47"/>
      <c r="BN131" s="47"/>
      <c r="BO131" s="47"/>
      <c r="BP131" s="47"/>
      <c r="BQ131" s="47"/>
      <c r="BR131" s="47"/>
      <c r="BS131" s="155">
        <f t="shared" si="12"/>
        <v>0</v>
      </c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143">
        <f t="shared" si="11"/>
        <v>0</v>
      </c>
      <c r="CL131" s="51">
        <f t="shared" si="13"/>
        <v>4</v>
      </c>
    </row>
    <row r="132" spans="1:90" ht="33" customHeight="1" thickTop="1" thickBot="1" x14ac:dyDescent="0.3">
      <c r="A132" s="143">
        <v>126</v>
      </c>
      <c r="B132" s="95" t="s">
        <v>63</v>
      </c>
      <c r="C132" s="92" t="s">
        <v>186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149">
        <f t="shared" si="9"/>
        <v>0</v>
      </c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>
        <v>3</v>
      </c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143">
        <f t="shared" si="10"/>
        <v>3</v>
      </c>
      <c r="BJ132" s="47"/>
      <c r="BK132" s="47"/>
      <c r="BL132" s="47"/>
      <c r="BM132" s="47"/>
      <c r="BN132" s="47"/>
      <c r="BO132" s="47"/>
      <c r="BP132" s="47"/>
      <c r="BQ132" s="47"/>
      <c r="BR132" s="47"/>
      <c r="BS132" s="155">
        <f t="shared" si="12"/>
        <v>0</v>
      </c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143">
        <f t="shared" si="11"/>
        <v>0</v>
      </c>
      <c r="CL132" s="51">
        <f t="shared" si="13"/>
        <v>3</v>
      </c>
    </row>
    <row r="133" spans="1:90" ht="33" customHeight="1" thickTop="1" thickBot="1" x14ac:dyDescent="0.3">
      <c r="A133" s="143">
        <v>127</v>
      </c>
      <c r="B133" s="95" t="s">
        <v>63</v>
      </c>
      <c r="C133" s="92" t="s">
        <v>64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149">
        <f t="shared" si="9"/>
        <v>0</v>
      </c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143">
        <f t="shared" si="10"/>
        <v>0</v>
      </c>
      <c r="BJ133" s="47"/>
      <c r="BK133" s="47"/>
      <c r="BL133" s="47"/>
      <c r="BM133" s="47"/>
      <c r="BN133" s="47"/>
      <c r="BO133" s="47"/>
      <c r="BP133" s="47"/>
      <c r="BQ133" s="47"/>
      <c r="BR133" s="47"/>
      <c r="BS133" s="155">
        <f t="shared" si="12"/>
        <v>0</v>
      </c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143">
        <f t="shared" si="11"/>
        <v>0</v>
      </c>
      <c r="CL133" s="51">
        <f t="shared" si="13"/>
        <v>0</v>
      </c>
    </row>
    <row r="134" spans="1:90" ht="33" customHeight="1" thickTop="1" thickBot="1" x14ac:dyDescent="0.3">
      <c r="A134" s="143">
        <v>128</v>
      </c>
      <c r="B134" s="95" t="s">
        <v>63</v>
      </c>
      <c r="C134" s="92" t="s">
        <v>65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149">
        <f t="shared" si="9"/>
        <v>0</v>
      </c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143">
        <f t="shared" si="10"/>
        <v>0</v>
      </c>
      <c r="BJ134" s="47"/>
      <c r="BK134" s="47"/>
      <c r="BL134" s="47"/>
      <c r="BM134" s="47"/>
      <c r="BN134" s="47"/>
      <c r="BO134" s="47"/>
      <c r="BP134" s="47"/>
      <c r="BQ134" s="47"/>
      <c r="BR134" s="47"/>
      <c r="BS134" s="155">
        <f t="shared" si="12"/>
        <v>0</v>
      </c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143">
        <f t="shared" si="11"/>
        <v>0</v>
      </c>
      <c r="CL134" s="51">
        <f t="shared" si="13"/>
        <v>0</v>
      </c>
    </row>
    <row r="135" spans="1:90" ht="33" customHeight="1" thickTop="1" thickBot="1" x14ac:dyDescent="0.3">
      <c r="A135" s="143">
        <v>129</v>
      </c>
      <c r="B135" s="95" t="s">
        <v>63</v>
      </c>
      <c r="C135" s="92" t="s">
        <v>66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149">
        <f t="shared" si="9"/>
        <v>0</v>
      </c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143">
        <f t="shared" si="10"/>
        <v>0</v>
      </c>
      <c r="BJ135" s="47"/>
      <c r="BK135" s="47"/>
      <c r="BL135" s="47"/>
      <c r="BM135" s="47"/>
      <c r="BN135" s="47"/>
      <c r="BO135" s="47"/>
      <c r="BP135" s="47"/>
      <c r="BQ135" s="47"/>
      <c r="BR135" s="47"/>
      <c r="BS135" s="155">
        <f t="shared" ref="BS135:BS153" si="14">SUM(BJ135:BR135)</f>
        <v>0</v>
      </c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143">
        <f t="shared" si="11"/>
        <v>0</v>
      </c>
      <c r="CL135" s="51">
        <f t="shared" ref="CL135:CL155" si="15">AF135+BI135+BS135+CK135</f>
        <v>0</v>
      </c>
    </row>
    <row r="136" spans="1:90" ht="33" customHeight="1" thickTop="1" thickBot="1" x14ac:dyDescent="0.3">
      <c r="A136" s="143">
        <v>130</v>
      </c>
      <c r="B136" s="95" t="s">
        <v>63</v>
      </c>
      <c r="C136" s="92" t="s">
        <v>67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149">
        <f t="shared" ref="AF136:AF151" si="16">SUM(D136:AE136)</f>
        <v>0</v>
      </c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143">
        <f t="shared" ref="BI136:BI152" si="17">SUM(AG136:BH136)</f>
        <v>0</v>
      </c>
      <c r="BJ136" s="47"/>
      <c r="BK136" s="47"/>
      <c r="BL136" s="47"/>
      <c r="BM136" s="47"/>
      <c r="BN136" s="47"/>
      <c r="BO136" s="47"/>
      <c r="BP136" s="47"/>
      <c r="BQ136" s="47"/>
      <c r="BR136" s="47"/>
      <c r="BS136" s="155">
        <f t="shared" si="14"/>
        <v>0</v>
      </c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143">
        <f t="shared" ref="CK136:CK152" si="18">SUM(BT136:CJ136)</f>
        <v>0</v>
      </c>
      <c r="CL136" s="51">
        <f t="shared" si="15"/>
        <v>0</v>
      </c>
    </row>
    <row r="137" spans="1:90" ht="33" customHeight="1" thickTop="1" thickBot="1" x14ac:dyDescent="0.3">
      <c r="A137" s="143">
        <v>131</v>
      </c>
      <c r="B137" s="95" t="s">
        <v>63</v>
      </c>
      <c r="C137" s="92" t="s">
        <v>68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149">
        <f t="shared" si="16"/>
        <v>0</v>
      </c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143">
        <f t="shared" si="17"/>
        <v>0</v>
      </c>
      <c r="BJ137" s="47"/>
      <c r="BK137" s="47"/>
      <c r="BL137" s="47"/>
      <c r="BM137" s="47"/>
      <c r="BN137" s="47"/>
      <c r="BO137" s="47"/>
      <c r="BP137" s="47"/>
      <c r="BQ137" s="47"/>
      <c r="BR137" s="47"/>
      <c r="BS137" s="155">
        <f t="shared" si="14"/>
        <v>0</v>
      </c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143">
        <f t="shared" si="18"/>
        <v>0</v>
      </c>
      <c r="CL137" s="51">
        <f t="shared" si="15"/>
        <v>0</v>
      </c>
    </row>
    <row r="138" spans="1:90" ht="33" customHeight="1" thickTop="1" thickBot="1" x14ac:dyDescent="0.3">
      <c r="A138" s="143">
        <v>132</v>
      </c>
      <c r="B138" s="95" t="s">
        <v>63</v>
      </c>
      <c r="C138" s="92" t="s">
        <v>69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149">
        <f t="shared" si="16"/>
        <v>0</v>
      </c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143">
        <f t="shared" si="17"/>
        <v>0</v>
      </c>
      <c r="BJ138" s="47"/>
      <c r="BK138" s="47"/>
      <c r="BL138" s="47"/>
      <c r="BM138" s="47"/>
      <c r="BN138" s="47"/>
      <c r="BO138" s="47"/>
      <c r="BP138" s="47"/>
      <c r="BQ138" s="47"/>
      <c r="BR138" s="47"/>
      <c r="BS138" s="155">
        <f t="shared" si="14"/>
        <v>0</v>
      </c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143">
        <f t="shared" si="18"/>
        <v>0</v>
      </c>
      <c r="CL138" s="51">
        <f t="shared" si="15"/>
        <v>0</v>
      </c>
    </row>
    <row r="139" spans="1:90" ht="33" customHeight="1" thickTop="1" thickBot="1" x14ac:dyDescent="0.3">
      <c r="A139" s="143">
        <v>133</v>
      </c>
      <c r="B139" s="95" t="s">
        <v>63</v>
      </c>
      <c r="C139" s="92" t="s">
        <v>70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>
        <v>1</v>
      </c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149">
        <f t="shared" si="16"/>
        <v>1</v>
      </c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>
        <v>1</v>
      </c>
      <c r="AV139" s="41"/>
      <c r="AW139" s="41"/>
      <c r="AX139" s="41"/>
      <c r="AY139" s="47">
        <v>1</v>
      </c>
      <c r="AZ139" s="47"/>
      <c r="BA139" s="47"/>
      <c r="BB139" s="47"/>
      <c r="BC139" s="47"/>
      <c r="BD139" s="47"/>
      <c r="BE139" s="47"/>
      <c r="BF139" s="47"/>
      <c r="BG139" s="47"/>
      <c r="BH139" s="47"/>
      <c r="BI139" s="143">
        <f t="shared" si="17"/>
        <v>2</v>
      </c>
      <c r="BJ139" s="47"/>
      <c r="BK139" s="47"/>
      <c r="BL139" s="47"/>
      <c r="BM139" s="47"/>
      <c r="BN139" s="47"/>
      <c r="BO139" s="47"/>
      <c r="BP139" s="47"/>
      <c r="BQ139" s="47"/>
      <c r="BR139" s="47"/>
      <c r="BS139" s="155">
        <f t="shared" si="14"/>
        <v>0</v>
      </c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143">
        <f t="shared" si="18"/>
        <v>0</v>
      </c>
      <c r="CL139" s="51">
        <f t="shared" si="15"/>
        <v>3</v>
      </c>
    </row>
    <row r="140" spans="1:90" ht="33" customHeight="1" thickTop="1" thickBot="1" x14ac:dyDescent="0.3">
      <c r="A140" s="143">
        <v>134</v>
      </c>
      <c r="B140" s="95" t="s">
        <v>63</v>
      </c>
      <c r="C140" s="92" t="s">
        <v>71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149">
        <f t="shared" si="16"/>
        <v>0</v>
      </c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143">
        <f t="shared" si="17"/>
        <v>0</v>
      </c>
      <c r="BJ140" s="47"/>
      <c r="BK140" s="47">
        <v>2</v>
      </c>
      <c r="BL140" s="47"/>
      <c r="BM140" s="47"/>
      <c r="BN140" s="47"/>
      <c r="BO140" s="47"/>
      <c r="BP140" s="47"/>
      <c r="BQ140" s="47"/>
      <c r="BR140" s="47"/>
      <c r="BS140" s="155">
        <f t="shared" si="14"/>
        <v>2</v>
      </c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143">
        <f t="shared" si="18"/>
        <v>0</v>
      </c>
      <c r="CL140" s="51">
        <f t="shared" si="15"/>
        <v>2</v>
      </c>
    </row>
    <row r="141" spans="1:90" ht="33" customHeight="1" thickTop="1" thickBot="1" x14ac:dyDescent="0.3">
      <c r="A141" s="143">
        <v>135</v>
      </c>
      <c r="B141" s="95" t="s">
        <v>63</v>
      </c>
      <c r="C141" s="92" t="s">
        <v>72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149">
        <f t="shared" si="16"/>
        <v>0</v>
      </c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143">
        <f t="shared" si="17"/>
        <v>0</v>
      </c>
      <c r="BJ141" s="47"/>
      <c r="BK141" s="47"/>
      <c r="BL141" s="47"/>
      <c r="BM141" s="47"/>
      <c r="BN141" s="47"/>
      <c r="BO141" s="47"/>
      <c r="BP141" s="47"/>
      <c r="BQ141" s="47"/>
      <c r="BR141" s="47"/>
      <c r="BS141" s="155">
        <f t="shared" si="14"/>
        <v>0</v>
      </c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143">
        <f t="shared" si="18"/>
        <v>0</v>
      </c>
      <c r="CL141" s="51">
        <f t="shared" si="15"/>
        <v>0</v>
      </c>
    </row>
    <row r="142" spans="1:90" ht="33" customHeight="1" thickTop="1" thickBot="1" x14ac:dyDescent="0.3">
      <c r="A142" s="143">
        <v>136</v>
      </c>
      <c r="B142" s="95" t="s">
        <v>63</v>
      </c>
      <c r="C142" s="92" t="s">
        <v>73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149">
        <f t="shared" si="16"/>
        <v>0</v>
      </c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7">
        <v>2</v>
      </c>
      <c r="AZ142" s="47"/>
      <c r="BA142" s="47"/>
      <c r="BB142" s="47"/>
      <c r="BC142" s="47"/>
      <c r="BD142" s="47"/>
      <c r="BE142" s="47"/>
      <c r="BF142" s="47"/>
      <c r="BG142" s="47"/>
      <c r="BH142" s="47"/>
      <c r="BI142" s="143">
        <f t="shared" si="17"/>
        <v>2</v>
      </c>
      <c r="BJ142" s="47"/>
      <c r="BK142" s="47"/>
      <c r="BL142" s="47"/>
      <c r="BM142" s="47"/>
      <c r="BN142" s="47"/>
      <c r="BO142" s="47"/>
      <c r="BP142" s="47"/>
      <c r="BQ142" s="47"/>
      <c r="BR142" s="47"/>
      <c r="BS142" s="155">
        <f t="shared" si="14"/>
        <v>0</v>
      </c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143">
        <f t="shared" si="18"/>
        <v>0</v>
      </c>
      <c r="CL142" s="51">
        <f t="shared" si="15"/>
        <v>2</v>
      </c>
    </row>
    <row r="143" spans="1:90" ht="33" customHeight="1" thickTop="1" thickBot="1" x14ac:dyDescent="0.3">
      <c r="A143" s="143">
        <v>137</v>
      </c>
      <c r="B143" s="95" t="s">
        <v>63</v>
      </c>
      <c r="C143" s="92" t="s">
        <v>74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149">
        <f t="shared" si="16"/>
        <v>0</v>
      </c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143">
        <f t="shared" si="17"/>
        <v>0</v>
      </c>
      <c r="BJ143" s="47"/>
      <c r="BK143" s="47"/>
      <c r="BL143" s="47"/>
      <c r="BM143" s="47"/>
      <c r="BN143" s="47"/>
      <c r="BO143" s="47"/>
      <c r="BP143" s="47"/>
      <c r="BQ143" s="47"/>
      <c r="BR143" s="47"/>
      <c r="BS143" s="155">
        <f t="shared" si="14"/>
        <v>0</v>
      </c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143">
        <f t="shared" si="18"/>
        <v>0</v>
      </c>
      <c r="CL143" s="51">
        <f t="shared" si="15"/>
        <v>0</v>
      </c>
    </row>
    <row r="144" spans="1:90" ht="33" customHeight="1" thickTop="1" thickBot="1" x14ac:dyDescent="0.3">
      <c r="A144" s="143">
        <v>138</v>
      </c>
      <c r="B144" s="95" t="s">
        <v>63</v>
      </c>
      <c r="C144" s="92" t="s">
        <v>75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149">
        <f t="shared" si="16"/>
        <v>0</v>
      </c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143">
        <f t="shared" si="17"/>
        <v>0</v>
      </c>
      <c r="BJ144" s="47"/>
      <c r="BK144" s="47"/>
      <c r="BL144" s="47"/>
      <c r="BM144" s="47"/>
      <c r="BN144" s="47"/>
      <c r="BO144" s="47"/>
      <c r="BP144" s="47"/>
      <c r="BQ144" s="47"/>
      <c r="BR144" s="47"/>
      <c r="BS144" s="155">
        <f t="shared" si="14"/>
        <v>0</v>
      </c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143">
        <f t="shared" si="18"/>
        <v>0</v>
      </c>
      <c r="CL144" s="51">
        <f t="shared" si="15"/>
        <v>0</v>
      </c>
    </row>
    <row r="145" spans="1:90" ht="33" customHeight="1" thickTop="1" thickBot="1" x14ac:dyDescent="0.3">
      <c r="A145" s="143">
        <v>139</v>
      </c>
      <c r="B145" s="95" t="s">
        <v>63</v>
      </c>
      <c r="C145" s="92" t="s">
        <v>76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149">
        <f t="shared" si="16"/>
        <v>0</v>
      </c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143">
        <f t="shared" si="17"/>
        <v>0</v>
      </c>
      <c r="BJ145" s="47"/>
      <c r="BK145" s="47"/>
      <c r="BL145" s="47"/>
      <c r="BM145" s="47"/>
      <c r="BN145" s="47"/>
      <c r="BO145" s="47"/>
      <c r="BP145" s="47"/>
      <c r="BQ145" s="47"/>
      <c r="BR145" s="47"/>
      <c r="BS145" s="155">
        <f t="shared" si="14"/>
        <v>0</v>
      </c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143">
        <f t="shared" si="18"/>
        <v>0</v>
      </c>
      <c r="CL145" s="51">
        <f t="shared" si="15"/>
        <v>0</v>
      </c>
    </row>
    <row r="146" spans="1:90" ht="33" customHeight="1" thickTop="1" thickBot="1" x14ac:dyDescent="0.3">
      <c r="A146" s="143">
        <v>140</v>
      </c>
      <c r="B146" s="95" t="s">
        <v>63</v>
      </c>
      <c r="C146" s="92" t="s">
        <v>77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149">
        <f t="shared" si="16"/>
        <v>0</v>
      </c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143">
        <f t="shared" si="17"/>
        <v>0</v>
      </c>
      <c r="BJ146" s="47"/>
      <c r="BK146" s="47"/>
      <c r="BL146" s="47"/>
      <c r="BM146" s="47"/>
      <c r="BN146" s="47">
        <v>5</v>
      </c>
      <c r="BO146" s="47"/>
      <c r="BP146" s="47"/>
      <c r="BQ146" s="47"/>
      <c r="BR146" s="47"/>
      <c r="BS146" s="155">
        <f t="shared" si="14"/>
        <v>5</v>
      </c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143">
        <f t="shared" si="18"/>
        <v>0</v>
      </c>
      <c r="CL146" s="51">
        <f t="shared" si="15"/>
        <v>5</v>
      </c>
    </row>
    <row r="147" spans="1:90" ht="33" customHeight="1" thickTop="1" thickBot="1" x14ac:dyDescent="0.3">
      <c r="A147" s="143">
        <v>141</v>
      </c>
      <c r="B147" s="95" t="s">
        <v>63</v>
      </c>
      <c r="C147" s="92" t="s">
        <v>78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>
        <v>1</v>
      </c>
      <c r="Z147" s="41"/>
      <c r="AA147" s="41"/>
      <c r="AB147" s="41"/>
      <c r="AC147" s="41"/>
      <c r="AD147" s="41"/>
      <c r="AE147" s="41"/>
      <c r="AF147" s="149">
        <f t="shared" si="16"/>
        <v>1</v>
      </c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143">
        <f t="shared" si="17"/>
        <v>0</v>
      </c>
      <c r="BJ147" s="47"/>
      <c r="BK147" s="47"/>
      <c r="BL147" s="47"/>
      <c r="BM147" s="47"/>
      <c r="BN147" s="47"/>
      <c r="BO147" s="47"/>
      <c r="BP147" s="47">
        <v>3</v>
      </c>
      <c r="BQ147" s="47"/>
      <c r="BR147" s="47"/>
      <c r="BS147" s="155">
        <f t="shared" si="14"/>
        <v>3</v>
      </c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143">
        <f t="shared" si="18"/>
        <v>0</v>
      </c>
      <c r="CL147" s="51">
        <f t="shared" si="15"/>
        <v>4</v>
      </c>
    </row>
    <row r="148" spans="1:90" ht="33" customHeight="1" thickTop="1" thickBot="1" x14ac:dyDescent="0.3">
      <c r="A148" s="143">
        <v>142</v>
      </c>
      <c r="B148" s="95" t="s">
        <v>63</v>
      </c>
      <c r="C148" s="92" t="s">
        <v>79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149">
        <f t="shared" si="16"/>
        <v>0</v>
      </c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143">
        <f t="shared" si="17"/>
        <v>0</v>
      </c>
      <c r="BJ148" s="47"/>
      <c r="BK148" s="47"/>
      <c r="BL148" s="47"/>
      <c r="BM148" s="47"/>
      <c r="BN148" s="47"/>
      <c r="BO148" s="47"/>
      <c r="BP148" s="47"/>
      <c r="BQ148" s="47"/>
      <c r="BR148" s="47"/>
      <c r="BS148" s="155">
        <f t="shared" si="14"/>
        <v>0</v>
      </c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143">
        <f t="shared" si="18"/>
        <v>0</v>
      </c>
      <c r="CL148" s="51">
        <f t="shared" si="15"/>
        <v>0</v>
      </c>
    </row>
    <row r="149" spans="1:90" ht="33" customHeight="1" thickTop="1" thickBot="1" x14ac:dyDescent="0.3">
      <c r="A149" s="143">
        <v>143</v>
      </c>
      <c r="B149" s="95" t="s">
        <v>63</v>
      </c>
      <c r="C149" s="92" t="s">
        <v>80</v>
      </c>
      <c r="D149" s="41"/>
      <c r="E149" s="41"/>
      <c r="F149" s="41"/>
      <c r="G149" s="41"/>
      <c r="H149" s="41"/>
      <c r="I149" s="41">
        <v>2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149">
        <f t="shared" si="16"/>
        <v>2</v>
      </c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>
        <v>3</v>
      </c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143">
        <f t="shared" si="17"/>
        <v>3</v>
      </c>
      <c r="BJ149" s="47"/>
      <c r="BK149" s="47"/>
      <c r="BL149" s="47"/>
      <c r="BM149" s="47"/>
      <c r="BN149" s="47"/>
      <c r="BO149" s="47"/>
      <c r="BP149" s="47"/>
      <c r="BQ149" s="47"/>
      <c r="BR149" s="47"/>
      <c r="BS149" s="155">
        <f t="shared" si="14"/>
        <v>0</v>
      </c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143">
        <f t="shared" si="18"/>
        <v>0</v>
      </c>
      <c r="CL149" s="51">
        <f t="shared" si="15"/>
        <v>5</v>
      </c>
    </row>
    <row r="150" spans="1:90" ht="33" customHeight="1" thickTop="1" thickBot="1" x14ac:dyDescent="0.3">
      <c r="A150" s="143">
        <v>144</v>
      </c>
      <c r="B150" s="95" t="s">
        <v>63</v>
      </c>
      <c r="C150" s="92" t="s">
        <v>81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149">
        <f t="shared" si="16"/>
        <v>0</v>
      </c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143">
        <f t="shared" si="17"/>
        <v>0</v>
      </c>
      <c r="BJ150" s="47"/>
      <c r="BK150" s="47"/>
      <c r="BL150" s="47"/>
      <c r="BM150" s="47"/>
      <c r="BN150" s="47"/>
      <c r="BO150" s="47"/>
      <c r="BP150" s="47"/>
      <c r="BQ150" s="47"/>
      <c r="BR150" s="47"/>
      <c r="BS150" s="155">
        <f t="shared" si="14"/>
        <v>0</v>
      </c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143">
        <f t="shared" si="18"/>
        <v>0</v>
      </c>
      <c r="CL150" s="51">
        <f t="shared" si="15"/>
        <v>0</v>
      </c>
    </row>
    <row r="151" spans="1:90" ht="33" customHeight="1" thickTop="1" thickBot="1" x14ac:dyDescent="0.3">
      <c r="A151" s="143">
        <v>145</v>
      </c>
      <c r="B151" s="95" t="s">
        <v>63</v>
      </c>
      <c r="C151" s="92" t="s">
        <v>82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149">
        <f t="shared" si="16"/>
        <v>0</v>
      </c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7">
        <v>3</v>
      </c>
      <c r="AZ151" s="47"/>
      <c r="BA151" s="47"/>
      <c r="BB151" s="47"/>
      <c r="BC151" s="47"/>
      <c r="BD151" s="47"/>
      <c r="BE151" s="47"/>
      <c r="BF151" s="47"/>
      <c r="BG151" s="47"/>
      <c r="BH151" s="47"/>
      <c r="BI151" s="143">
        <f t="shared" si="17"/>
        <v>3</v>
      </c>
      <c r="BJ151" s="47"/>
      <c r="BK151" s="47"/>
      <c r="BL151" s="47"/>
      <c r="BM151" s="47"/>
      <c r="BN151" s="47"/>
      <c r="BO151" s="47"/>
      <c r="BP151" s="47">
        <v>2</v>
      </c>
      <c r="BQ151" s="47"/>
      <c r="BR151" s="47"/>
      <c r="BS151" s="155">
        <f t="shared" si="14"/>
        <v>2</v>
      </c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143">
        <f t="shared" si="18"/>
        <v>0</v>
      </c>
      <c r="CL151" s="51">
        <f t="shared" si="15"/>
        <v>5</v>
      </c>
    </row>
    <row r="152" spans="1:90" ht="33" customHeight="1" thickTop="1" thickBot="1" x14ac:dyDescent="0.3">
      <c r="A152" s="143">
        <v>146</v>
      </c>
      <c r="B152" s="95" t="s">
        <v>63</v>
      </c>
      <c r="C152" s="92" t="s">
        <v>83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149">
        <f>SUM(D152:AE152)</f>
        <v>0</v>
      </c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143">
        <f t="shared" si="17"/>
        <v>0</v>
      </c>
      <c r="BJ152" s="47"/>
      <c r="BK152" s="47"/>
      <c r="BL152" s="47"/>
      <c r="BM152" s="47"/>
      <c r="BN152" s="47"/>
      <c r="BO152" s="47"/>
      <c r="BP152" s="47"/>
      <c r="BQ152" s="47"/>
      <c r="BR152" s="47"/>
      <c r="BS152" s="155">
        <f t="shared" si="14"/>
        <v>0</v>
      </c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143">
        <f t="shared" si="18"/>
        <v>0</v>
      </c>
      <c r="CL152" s="51">
        <f t="shared" si="15"/>
        <v>0</v>
      </c>
    </row>
    <row r="153" spans="1:90" ht="33" customHeight="1" thickTop="1" thickBot="1" x14ac:dyDescent="0.3">
      <c r="A153" s="129">
        <v>147</v>
      </c>
      <c r="B153" s="130" t="s">
        <v>62</v>
      </c>
      <c r="C153" s="131" t="s">
        <v>26</v>
      </c>
      <c r="D153" s="132"/>
      <c r="E153" s="132"/>
      <c r="F153" s="132"/>
      <c r="G153" s="132"/>
      <c r="H153" s="132">
        <v>2</v>
      </c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>
        <v>7</v>
      </c>
      <c r="AF153" s="133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29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4">
        <f t="shared" si="14"/>
        <v>0</v>
      </c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29">
        <f>SUM(BT153:CJ153)</f>
        <v>0</v>
      </c>
      <c r="CL153" s="133">
        <f t="shared" si="15"/>
        <v>0</v>
      </c>
    </row>
    <row r="154" spans="1:90" ht="16.5" thickTop="1" thickBot="1" x14ac:dyDescent="0.3">
      <c r="A154" s="279" t="s">
        <v>39</v>
      </c>
      <c r="B154" s="279"/>
      <c r="C154" s="279"/>
      <c r="D154" s="199">
        <f t="shared" ref="D154:BD154" si="19">SUM(D7:D153)</f>
        <v>27</v>
      </c>
      <c r="E154" s="199">
        <f t="shared" si="19"/>
        <v>28</v>
      </c>
      <c r="F154" s="199">
        <f t="shared" si="19"/>
        <v>35</v>
      </c>
      <c r="G154" s="199">
        <f t="shared" si="19"/>
        <v>32</v>
      </c>
      <c r="H154" s="199">
        <f t="shared" si="19"/>
        <v>22</v>
      </c>
      <c r="I154" s="199">
        <f t="shared" si="19"/>
        <v>19</v>
      </c>
      <c r="J154" s="199">
        <f t="shared" si="19"/>
        <v>27</v>
      </c>
      <c r="K154" s="199">
        <f t="shared" si="19"/>
        <v>24</v>
      </c>
      <c r="L154" s="199">
        <f t="shared" si="19"/>
        <v>28</v>
      </c>
      <c r="M154" s="199">
        <f t="shared" si="19"/>
        <v>27</v>
      </c>
      <c r="N154" s="199">
        <f t="shared" si="19"/>
        <v>18</v>
      </c>
      <c r="O154" s="199">
        <f t="shared" si="19"/>
        <v>14</v>
      </c>
      <c r="P154" s="199">
        <f t="shared" si="19"/>
        <v>76</v>
      </c>
      <c r="Q154" s="199">
        <f t="shared" si="19"/>
        <v>17</v>
      </c>
      <c r="R154" s="199">
        <f t="shared" si="19"/>
        <v>8</v>
      </c>
      <c r="S154" s="199">
        <f t="shared" si="19"/>
        <v>24</v>
      </c>
      <c r="T154" s="199">
        <f t="shared" si="19"/>
        <v>27</v>
      </c>
      <c r="U154" s="199">
        <f t="shared" si="19"/>
        <v>22</v>
      </c>
      <c r="V154" s="199">
        <f t="shared" si="19"/>
        <v>13</v>
      </c>
      <c r="W154" s="199">
        <f t="shared" si="19"/>
        <v>28</v>
      </c>
      <c r="X154" s="199">
        <f t="shared" si="19"/>
        <v>27</v>
      </c>
      <c r="Y154" s="199">
        <f t="shared" si="19"/>
        <v>14</v>
      </c>
      <c r="Z154" s="199">
        <f t="shared" si="19"/>
        <v>20</v>
      </c>
      <c r="AA154" s="199">
        <f t="shared" si="19"/>
        <v>37</v>
      </c>
      <c r="AB154" s="199">
        <f t="shared" si="19"/>
        <v>21</v>
      </c>
      <c r="AC154" s="199">
        <f t="shared" si="19"/>
        <v>19</v>
      </c>
      <c r="AD154" s="199">
        <f t="shared" si="19"/>
        <v>17</v>
      </c>
      <c r="AE154" s="199">
        <f t="shared" si="19"/>
        <v>117</v>
      </c>
      <c r="AF154" s="216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7"/>
      <c r="BF154" s="197"/>
      <c r="BG154" s="197"/>
      <c r="BH154" s="197"/>
      <c r="BI154" s="196"/>
      <c r="BJ154" s="199">
        <f t="shared" ref="BE154:CH154" si="20">SUM(BJ7:BJ153)</f>
        <v>29</v>
      </c>
      <c r="BK154" s="199">
        <f t="shared" si="20"/>
        <v>22</v>
      </c>
      <c r="BL154" s="199">
        <f>SUM(BL7:BL153)</f>
        <v>35</v>
      </c>
      <c r="BM154" s="199">
        <f t="shared" ref="BM154:BR154" si="21">SUM(BM7:BM153)</f>
        <v>30</v>
      </c>
      <c r="BN154" s="199">
        <f t="shared" si="21"/>
        <v>21</v>
      </c>
      <c r="BO154" s="199">
        <f t="shared" si="21"/>
        <v>24</v>
      </c>
      <c r="BP154" s="199">
        <f t="shared" si="21"/>
        <v>25</v>
      </c>
      <c r="BQ154" s="199">
        <f t="shared" si="21"/>
        <v>25</v>
      </c>
      <c r="BR154" s="199">
        <f t="shared" si="21"/>
        <v>25</v>
      </c>
      <c r="BS154" s="198">
        <f>SUM(BS7:BS153)</f>
        <v>236</v>
      </c>
      <c r="BT154" s="42">
        <f t="shared" si="20"/>
        <v>0</v>
      </c>
      <c r="BU154" s="42">
        <f t="shared" si="20"/>
        <v>0</v>
      </c>
      <c r="BV154" s="42">
        <f t="shared" si="20"/>
        <v>0</v>
      </c>
      <c r="BW154" s="42">
        <f t="shared" si="20"/>
        <v>0</v>
      </c>
      <c r="BX154" s="42">
        <f t="shared" si="20"/>
        <v>0</v>
      </c>
      <c r="BY154" s="42">
        <f t="shared" si="20"/>
        <v>0</v>
      </c>
      <c r="BZ154" s="42">
        <f t="shared" si="20"/>
        <v>0</v>
      </c>
      <c r="CA154" s="42">
        <f t="shared" si="20"/>
        <v>0</v>
      </c>
      <c r="CB154" s="42">
        <f t="shared" si="20"/>
        <v>0</v>
      </c>
      <c r="CC154" s="42">
        <f t="shared" si="20"/>
        <v>0</v>
      </c>
      <c r="CD154" s="42">
        <f t="shared" si="20"/>
        <v>0</v>
      </c>
      <c r="CE154" s="42">
        <f t="shared" si="20"/>
        <v>0</v>
      </c>
      <c r="CF154" s="42">
        <f t="shared" si="20"/>
        <v>0</v>
      </c>
      <c r="CG154" s="42">
        <f t="shared" si="20"/>
        <v>0</v>
      </c>
      <c r="CH154" s="42">
        <f t="shared" si="20"/>
        <v>0</v>
      </c>
      <c r="CI154" s="42">
        <f t="shared" ref="CI154:CK154" si="22">SUM(CI7:CI153)</f>
        <v>0</v>
      </c>
      <c r="CJ154" s="42">
        <f t="shared" si="22"/>
        <v>0</v>
      </c>
      <c r="CK154" s="52">
        <f t="shared" si="22"/>
        <v>0</v>
      </c>
      <c r="CL154" s="149">
        <f t="shared" si="15"/>
        <v>236</v>
      </c>
    </row>
    <row r="155" spans="1:90" ht="16.5" thickTop="1" thickBot="1" x14ac:dyDescent="0.3">
      <c r="A155" s="280" t="s">
        <v>212</v>
      </c>
      <c r="B155" s="281"/>
      <c r="C155" s="281"/>
      <c r="D155" s="210">
        <f t="shared" ref="D155:AE155" si="23">COUNTIF(D7:D153,"&gt;=1")</f>
        <v>13</v>
      </c>
      <c r="E155" s="210">
        <f t="shared" si="23"/>
        <v>17</v>
      </c>
      <c r="F155" s="210">
        <f t="shared" si="23"/>
        <v>13</v>
      </c>
      <c r="G155" s="210">
        <f t="shared" si="23"/>
        <v>8</v>
      </c>
      <c r="H155" s="210">
        <f t="shared" si="23"/>
        <v>11</v>
      </c>
      <c r="I155" s="210">
        <f t="shared" si="23"/>
        <v>8</v>
      </c>
      <c r="J155" s="210">
        <f t="shared" si="23"/>
        <v>11</v>
      </c>
      <c r="K155" s="210">
        <f t="shared" si="23"/>
        <v>9</v>
      </c>
      <c r="L155" s="210">
        <f t="shared" si="23"/>
        <v>2</v>
      </c>
      <c r="M155" s="210">
        <f t="shared" si="23"/>
        <v>6</v>
      </c>
      <c r="N155" s="210">
        <f t="shared" si="23"/>
        <v>7</v>
      </c>
      <c r="O155" s="210">
        <f t="shared" si="23"/>
        <v>1</v>
      </c>
      <c r="P155" s="210">
        <f t="shared" si="23"/>
        <v>1</v>
      </c>
      <c r="Q155" s="210">
        <f t="shared" si="23"/>
        <v>6</v>
      </c>
      <c r="R155" s="210">
        <f t="shared" si="23"/>
        <v>3</v>
      </c>
      <c r="S155" s="210">
        <f t="shared" si="23"/>
        <v>6</v>
      </c>
      <c r="T155" s="210">
        <f t="shared" si="23"/>
        <v>10</v>
      </c>
      <c r="U155" s="210">
        <f t="shared" si="23"/>
        <v>4</v>
      </c>
      <c r="V155" s="210">
        <f t="shared" si="23"/>
        <v>5</v>
      </c>
      <c r="W155" s="210">
        <f t="shared" si="23"/>
        <v>3</v>
      </c>
      <c r="X155" s="210">
        <f t="shared" si="23"/>
        <v>1</v>
      </c>
      <c r="Y155" s="210">
        <f t="shared" si="23"/>
        <v>5</v>
      </c>
      <c r="Z155" s="210">
        <f t="shared" si="23"/>
        <v>10</v>
      </c>
      <c r="AA155" s="210">
        <f t="shared" si="23"/>
        <v>2</v>
      </c>
      <c r="AB155" s="210">
        <f t="shared" si="23"/>
        <v>7</v>
      </c>
      <c r="AC155" s="210">
        <f t="shared" si="23"/>
        <v>2</v>
      </c>
      <c r="AD155" s="210">
        <f t="shared" si="23"/>
        <v>13</v>
      </c>
      <c r="AE155" s="210">
        <f t="shared" si="23"/>
        <v>76</v>
      </c>
      <c r="AF155" s="211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2"/>
      <c r="BJ155" s="213">
        <v>29</v>
      </c>
      <c r="BK155" s="213">
        <v>22</v>
      </c>
      <c r="BL155" s="213">
        <v>34</v>
      </c>
      <c r="BM155" s="213">
        <v>29</v>
      </c>
      <c r="BN155" s="213">
        <v>21</v>
      </c>
      <c r="BO155" s="213">
        <v>24</v>
      </c>
      <c r="BP155" s="213">
        <v>25</v>
      </c>
      <c r="BQ155" s="213">
        <v>24</v>
      </c>
      <c r="BR155" s="213">
        <v>25</v>
      </c>
      <c r="BS155" s="212">
        <f>SUM(BJ155:BR155)</f>
        <v>233</v>
      </c>
      <c r="BT155" s="42">
        <f t="shared" ref="BT155:CJ155" si="24">COUNTIF(BT7:BT153, "&gt;=1")</f>
        <v>0</v>
      </c>
      <c r="BU155" s="42">
        <f t="shared" si="24"/>
        <v>0</v>
      </c>
      <c r="BV155" s="42">
        <f t="shared" si="24"/>
        <v>0</v>
      </c>
      <c r="BW155" s="42">
        <f t="shared" si="24"/>
        <v>0</v>
      </c>
      <c r="BX155" s="42">
        <f t="shared" si="24"/>
        <v>0</v>
      </c>
      <c r="BY155" s="42">
        <f t="shared" si="24"/>
        <v>0</v>
      </c>
      <c r="BZ155" s="42">
        <f t="shared" si="24"/>
        <v>0</v>
      </c>
      <c r="CA155" s="42">
        <f t="shared" si="24"/>
        <v>0</v>
      </c>
      <c r="CB155" s="42">
        <f t="shared" si="24"/>
        <v>0</v>
      </c>
      <c r="CC155" s="42">
        <f t="shared" si="24"/>
        <v>0</v>
      </c>
      <c r="CD155" s="42">
        <f t="shared" si="24"/>
        <v>0</v>
      </c>
      <c r="CE155" s="42">
        <f t="shared" si="24"/>
        <v>0</v>
      </c>
      <c r="CF155" s="42">
        <f t="shared" si="24"/>
        <v>0</v>
      </c>
      <c r="CG155" s="42">
        <f t="shared" si="24"/>
        <v>0</v>
      </c>
      <c r="CH155" s="42">
        <f t="shared" si="24"/>
        <v>0</v>
      </c>
      <c r="CI155" s="42">
        <f t="shared" si="24"/>
        <v>0</v>
      </c>
      <c r="CJ155" s="42">
        <f t="shared" si="24"/>
        <v>0</v>
      </c>
      <c r="CK155" s="154">
        <f>COUNTIF(CK7:CK152, "&gt;=1")</f>
        <v>0</v>
      </c>
      <c r="CL155" s="7">
        <f t="shared" si="15"/>
        <v>233</v>
      </c>
    </row>
    <row r="156" spans="1:90" ht="16.5" thickTop="1" thickBot="1" x14ac:dyDescent="0.3">
      <c r="A156" s="282" t="s">
        <v>213</v>
      </c>
      <c r="B156" s="282"/>
      <c r="C156" s="282"/>
      <c r="D156" s="214">
        <v>1</v>
      </c>
      <c r="E156" s="214">
        <v>1</v>
      </c>
      <c r="F156" s="214">
        <v>1</v>
      </c>
      <c r="G156" s="214">
        <v>1</v>
      </c>
      <c r="H156" s="214">
        <v>1</v>
      </c>
      <c r="I156" s="214">
        <v>1</v>
      </c>
      <c r="J156" s="214">
        <v>1</v>
      </c>
      <c r="K156" s="214">
        <v>1</v>
      </c>
      <c r="L156" s="214">
        <v>1</v>
      </c>
      <c r="M156" s="214">
        <v>1</v>
      </c>
      <c r="N156" s="214">
        <v>1</v>
      </c>
      <c r="O156" s="214">
        <v>1</v>
      </c>
      <c r="P156" s="214">
        <v>1</v>
      </c>
      <c r="Q156" s="214">
        <v>1</v>
      </c>
      <c r="R156" s="214">
        <v>1</v>
      </c>
      <c r="S156" s="214">
        <v>1</v>
      </c>
      <c r="T156" s="214">
        <v>1</v>
      </c>
      <c r="U156" s="214">
        <v>1</v>
      </c>
      <c r="V156" s="214">
        <v>1</v>
      </c>
      <c r="W156" s="214">
        <v>1</v>
      </c>
      <c r="X156" s="214">
        <v>1</v>
      </c>
      <c r="Y156" s="214">
        <v>1</v>
      </c>
      <c r="Z156" s="214">
        <v>1</v>
      </c>
      <c r="AA156" s="214">
        <v>1</v>
      </c>
      <c r="AB156" s="214">
        <v>1</v>
      </c>
      <c r="AC156" s="214">
        <v>1</v>
      </c>
      <c r="AD156" s="214">
        <v>1</v>
      </c>
      <c r="AE156" s="214">
        <v>1</v>
      </c>
      <c r="AF156" s="211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1"/>
      <c r="BJ156" s="213">
        <v>0</v>
      </c>
      <c r="BK156" s="213">
        <v>0</v>
      </c>
      <c r="BL156" s="213">
        <v>1</v>
      </c>
      <c r="BM156" s="213">
        <v>1</v>
      </c>
      <c r="BN156" s="213">
        <v>0</v>
      </c>
      <c r="BO156" s="213">
        <v>0</v>
      </c>
      <c r="BP156" s="213">
        <v>0</v>
      </c>
      <c r="BQ156" s="213">
        <v>1</v>
      </c>
      <c r="BR156" s="213">
        <v>0</v>
      </c>
      <c r="BS156" s="212">
        <f>SUM(BJ156:BR156)</f>
        <v>3</v>
      </c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43">
        <f>COUNTIF(BT154:CJ154, "&gt;=1")</f>
        <v>0</v>
      </c>
      <c r="CL156" s="7"/>
    </row>
    <row r="157" spans="1:90" ht="16.5" thickTop="1" thickBot="1" x14ac:dyDescent="0.3"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E157" s="171"/>
      <c r="BF157" s="171"/>
      <c r="BG157" s="171"/>
      <c r="BH157" s="171"/>
    </row>
    <row r="158" spans="1:90" ht="16.5" thickTop="1" thickBot="1" x14ac:dyDescent="0.3">
      <c r="AJ158" s="171"/>
      <c r="AV158" s="171"/>
      <c r="BQ158" s="265" t="s">
        <v>215</v>
      </c>
      <c r="BR158" s="265"/>
      <c r="BS158" s="295">
        <v>0.98699999999999999</v>
      </c>
    </row>
    <row r="159" spans="1:90" ht="15.75" thickTop="1" x14ac:dyDescent="0.25"/>
  </sheetData>
  <mergeCells count="23">
    <mergeCell ref="A155:C155"/>
    <mergeCell ref="A156:C156"/>
    <mergeCell ref="BJ4:BN4"/>
    <mergeCell ref="BB4:BH4"/>
    <mergeCell ref="AS4:BA4"/>
    <mergeCell ref="X4:AD4"/>
    <mergeCell ref="A154:C154"/>
    <mergeCell ref="BQ158:BR158"/>
    <mergeCell ref="CL1:CL5"/>
    <mergeCell ref="D2:AF2"/>
    <mergeCell ref="AG2:BI2"/>
    <mergeCell ref="BJ2:BS2"/>
    <mergeCell ref="BU2:CK2"/>
    <mergeCell ref="AF3:AF5"/>
    <mergeCell ref="BI3:BI5"/>
    <mergeCell ref="BS3:BS5"/>
    <mergeCell ref="CK3:CK5"/>
    <mergeCell ref="BY4:CD4"/>
    <mergeCell ref="CE4:CH4"/>
    <mergeCell ref="BT4:BX4"/>
    <mergeCell ref="D4:K4"/>
    <mergeCell ref="L4:W4"/>
    <mergeCell ref="AG4:AR4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3"/>
  <sheetViews>
    <sheetView tabSelected="1" zoomScaleNormal="100" workbookViewId="0">
      <pane xSplit="2" ySplit="6" topLeftCell="D7" activePane="bottomRight" state="frozen"/>
      <selection activeCell="H20" sqref="H20"/>
      <selection pane="topRight" activeCell="H20" sqref="H20"/>
      <selection pane="bottomLeft" activeCell="H20" sqref="H20"/>
      <selection pane="bottomRight" activeCell="O20" sqref="O20"/>
    </sheetView>
  </sheetViews>
  <sheetFormatPr baseColWidth="10" defaultRowHeight="15" x14ac:dyDescent="0.25"/>
  <cols>
    <col min="1" max="1" width="6.42578125" style="3" customWidth="1"/>
    <col min="2" max="2" width="46.28515625" style="2" customWidth="1"/>
    <col min="3" max="3" width="12" style="9" hidden="1" customWidth="1"/>
    <col min="4" max="4" width="9" customWidth="1"/>
    <col min="5" max="6" width="12.28515625" hidden="1" customWidth="1"/>
    <col min="7" max="7" width="9" customWidth="1"/>
    <col min="8" max="10" width="13.28515625" customWidth="1"/>
    <col min="11" max="11" width="9" customWidth="1"/>
    <col min="12" max="12" width="12.5703125" customWidth="1"/>
    <col min="13" max="13" width="13.140625" customWidth="1"/>
    <col min="14" max="14" width="11.85546875" customWidth="1"/>
    <col min="15" max="15" width="9" customWidth="1"/>
    <col min="16" max="16" width="36.7109375" customWidth="1"/>
  </cols>
  <sheetData>
    <row r="1" spans="1:16" ht="16.5" thickTop="1" thickBot="1" x14ac:dyDescent="0.3">
      <c r="A1" s="285"/>
      <c r="B1" s="286"/>
      <c r="C1" s="76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87" t="s">
        <v>18</v>
      </c>
    </row>
    <row r="2" spans="1:16" ht="17.25" customHeight="1" thickTop="1" thickBot="1" x14ac:dyDescent="0.3">
      <c r="A2" s="286"/>
      <c r="B2" s="286"/>
      <c r="C2" s="288" t="s">
        <v>12</v>
      </c>
      <c r="D2" s="288"/>
      <c r="E2" s="288" t="s">
        <v>85</v>
      </c>
      <c r="F2" s="288"/>
      <c r="G2" s="288"/>
      <c r="H2" s="288" t="s">
        <v>13</v>
      </c>
      <c r="I2" s="288"/>
      <c r="J2" s="288"/>
      <c r="K2" s="288"/>
      <c r="L2" s="288" t="s">
        <v>86</v>
      </c>
      <c r="M2" s="288"/>
      <c r="N2" s="288"/>
      <c r="O2" s="288"/>
      <c r="P2" s="287"/>
    </row>
    <row r="3" spans="1:16" ht="16.5" thickTop="1" thickBot="1" x14ac:dyDescent="0.3">
      <c r="A3" s="18"/>
      <c r="B3" s="19" t="s">
        <v>15</v>
      </c>
      <c r="C3" s="79"/>
      <c r="D3" s="289" t="s">
        <v>19</v>
      </c>
      <c r="E3" s="68">
        <v>20180085</v>
      </c>
      <c r="F3" s="68">
        <v>20180086</v>
      </c>
      <c r="G3" s="289" t="s">
        <v>19</v>
      </c>
      <c r="H3" s="79">
        <v>20180153</v>
      </c>
      <c r="I3" s="79">
        <v>20180213</v>
      </c>
      <c r="J3" s="79">
        <v>20180214</v>
      </c>
      <c r="K3" s="289" t="s">
        <v>19</v>
      </c>
      <c r="L3" s="79"/>
      <c r="M3" s="79"/>
      <c r="N3" s="79"/>
      <c r="O3" s="289" t="s">
        <v>19</v>
      </c>
      <c r="P3" s="287"/>
    </row>
    <row r="4" spans="1:16" ht="16.5" thickTop="1" thickBot="1" x14ac:dyDescent="0.3">
      <c r="A4" s="18"/>
      <c r="B4" s="20" t="s">
        <v>17</v>
      </c>
      <c r="C4" s="80" t="s">
        <v>51</v>
      </c>
      <c r="D4" s="289"/>
      <c r="E4" s="290" t="s">
        <v>207</v>
      </c>
      <c r="F4" s="291"/>
      <c r="G4" s="289"/>
      <c r="H4" s="287" t="s">
        <v>14</v>
      </c>
      <c r="I4" s="287"/>
      <c r="J4" s="287"/>
      <c r="K4" s="289"/>
      <c r="L4" s="287" t="s">
        <v>32</v>
      </c>
      <c r="M4" s="287"/>
      <c r="N4" s="80" t="s">
        <v>33</v>
      </c>
      <c r="O4" s="289"/>
      <c r="P4" s="287"/>
    </row>
    <row r="5" spans="1:16" ht="16.5" thickTop="1" thickBot="1" x14ac:dyDescent="0.3">
      <c r="A5" s="18"/>
      <c r="B5" s="20" t="s">
        <v>16</v>
      </c>
      <c r="C5" s="73"/>
      <c r="D5" s="289"/>
      <c r="E5" s="45">
        <v>43227</v>
      </c>
      <c r="F5" s="45">
        <v>43234</v>
      </c>
      <c r="G5" s="289"/>
      <c r="H5" s="72">
        <v>43299</v>
      </c>
      <c r="I5" s="72">
        <v>43360</v>
      </c>
      <c r="J5" s="72">
        <v>43368</v>
      </c>
      <c r="K5" s="289"/>
      <c r="L5" s="72"/>
      <c r="M5" s="72"/>
      <c r="N5" s="72"/>
      <c r="O5" s="289"/>
      <c r="P5" s="287"/>
    </row>
    <row r="6" spans="1:16" ht="16.5" thickTop="1" thickBot="1" x14ac:dyDescent="0.3">
      <c r="A6" s="81"/>
      <c r="B6" s="21" t="s">
        <v>84</v>
      </c>
      <c r="C6" s="82"/>
      <c r="D6" s="83"/>
      <c r="E6" s="84"/>
      <c r="F6" s="84"/>
      <c r="G6" s="83"/>
      <c r="H6" s="83"/>
      <c r="I6" s="83"/>
      <c r="J6" s="83"/>
      <c r="K6" s="83"/>
      <c r="L6" s="83"/>
      <c r="M6" s="83"/>
      <c r="N6" s="83"/>
      <c r="O6" s="85"/>
      <c r="P6" s="83"/>
    </row>
    <row r="7" spans="1:16" ht="33" customHeight="1" thickTop="1" thickBot="1" x14ac:dyDescent="0.3">
      <c r="A7" s="67">
        <v>1</v>
      </c>
      <c r="B7" s="63" t="str">
        <f>S.O.!C59</f>
        <v>Heroico Cuerpo de Bomberos del Distrito Federal</v>
      </c>
      <c r="C7" s="64"/>
      <c r="D7" s="68">
        <f>SUM(C7:C7)</f>
        <v>0</v>
      </c>
      <c r="E7" s="65">
        <v>61</v>
      </c>
      <c r="F7" s="65">
        <v>29</v>
      </c>
      <c r="G7" s="67">
        <v>0</v>
      </c>
      <c r="H7" s="65">
        <v>37</v>
      </c>
      <c r="I7" s="47">
        <v>52</v>
      </c>
      <c r="J7" s="47">
        <v>28</v>
      </c>
      <c r="K7" s="67">
        <f>SUM(H7:J7)</f>
        <v>117</v>
      </c>
      <c r="L7" s="65"/>
      <c r="M7" s="65"/>
      <c r="N7" s="65"/>
      <c r="O7" s="67">
        <f>SUM(L7:N7)</f>
        <v>0</v>
      </c>
      <c r="P7" s="66">
        <f>D7+G7+K7+O7</f>
        <v>117</v>
      </c>
    </row>
    <row r="8" spans="1:16" ht="16.5" thickTop="1" thickBot="1" x14ac:dyDescent="0.3">
      <c r="A8" s="284" t="s">
        <v>39</v>
      </c>
      <c r="B8" s="284"/>
      <c r="C8" s="71">
        <f>SUM(C7:C7)</f>
        <v>0</v>
      </c>
      <c r="D8" s="74">
        <f>SUM(D7:D7)</f>
        <v>0</v>
      </c>
      <c r="E8" s="70">
        <f>SUM(E7)</f>
        <v>61</v>
      </c>
      <c r="F8" s="70">
        <f t="shared" ref="F8" si="0">SUM(F7)</f>
        <v>29</v>
      </c>
      <c r="G8" s="75">
        <v>0</v>
      </c>
      <c r="H8" s="69">
        <f>SUM(H7:H7)</f>
        <v>37</v>
      </c>
      <c r="I8" s="69">
        <f t="shared" ref="I8:J8" si="1">SUM(I7:I7)</f>
        <v>52</v>
      </c>
      <c r="J8" s="69">
        <f t="shared" si="1"/>
        <v>28</v>
      </c>
      <c r="K8" s="75">
        <f>SUM(K7:K7)</f>
        <v>117</v>
      </c>
      <c r="L8" s="69">
        <f t="shared" ref="L8:N8" si="2">SUM(L7:L7)</f>
        <v>0</v>
      </c>
      <c r="M8" s="69">
        <f t="shared" si="2"/>
        <v>0</v>
      </c>
      <c r="N8" s="69">
        <f t="shared" si="2"/>
        <v>0</v>
      </c>
      <c r="O8" s="75">
        <f>SUM(O7:O7)</f>
        <v>0</v>
      </c>
      <c r="P8" s="68">
        <f>D8+G8+K8+O8</f>
        <v>117</v>
      </c>
    </row>
    <row r="9" spans="1:16" ht="16.5" thickTop="1" thickBot="1" x14ac:dyDescent="0.3">
      <c r="A9" s="283" t="s">
        <v>212</v>
      </c>
      <c r="B9" s="283"/>
      <c r="C9" s="219"/>
      <c r="D9" s="217">
        <f>COUNTIF(D7:D7,"&gt;=1")</f>
        <v>0</v>
      </c>
      <c r="E9" s="217">
        <v>1</v>
      </c>
      <c r="F9" s="217">
        <v>1</v>
      </c>
      <c r="G9" s="217">
        <v>0</v>
      </c>
      <c r="H9" s="217">
        <v>35</v>
      </c>
      <c r="I9" s="217">
        <v>50</v>
      </c>
      <c r="J9" s="217">
        <v>26</v>
      </c>
      <c r="K9" s="217">
        <f>SUM(H9:J9)</f>
        <v>111</v>
      </c>
      <c r="L9" s="69"/>
      <c r="M9" s="69"/>
      <c r="N9" s="69"/>
      <c r="O9" s="67">
        <f>COUNTIF(O7:O7, "&gt;=1")</f>
        <v>0</v>
      </c>
      <c r="P9" s="7">
        <f>D9+G9+K9+O9</f>
        <v>111</v>
      </c>
    </row>
    <row r="10" spans="1:16" ht="16.5" thickTop="1" thickBot="1" x14ac:dyDescent="0.3">
      <c r="A10" s="283" t="s">
        <v>213</v>
      </c>
      <c r="B10" s="283"/>
      <c r="C10" s="219"/>
      <c r="D10" s="217">
        <f>COUNTIF(C8:C8, "&gt;=1")</f>
        <v>0</v>
      </c>
      <c r="E10" s="218"/>
      <c r="F10" s="218"/>
      <c r="G10" s="217">
        <v>0</v>
      </c>
      <c r="H10" s="217">
        <v>2</v>
      </c>
      <c r="I10" s="217">
        <v>2</v>
      </c>
      <c r="J10" s="217">
        <v>2</v>
      </c>
      <c r="K10" s="217">
        <f>SUM(H10:J10)</f>
        <v>6</v>
      </c>
      <c r="L10" s="11"/>
      <c r="M10" s="11"/>
      <c r="N10" s="11"/>
      <c r="O10" s="67">
        <f>COUNTIF(L8:N8, "&gt;=1")</f>
        <v>0</v>
      </c>
      <c r="P10" s="7"/>
    </row>
    <row r="11" spans="1:16" ht="16.5" thickTop="1" thickBot="1" x14ac:dyDescent="0.3"/>
    <row r="12" spans="1:16" ht="16.5" thickTop="1" thickBot="1" x14ac:dyDescent="0.3">
      <c r="I12" s="283" t="s">
        <v>215</v>
      </c>
      <c r="J12" s="283"/>
      <c r="K12" s="296">
        <v>0.95</v>
      </c>
    </row>
    <row r="13" spans="1:16" ht="15.75" thickTop="1" x14ac:dyDescent="0.25"/>
  </sheetData>
  <mergeCells count="17">
    <mergeCell ref="P1:P5"/>
    <mergeCell ref="C2:D2"/>
    <mergeCell ref="E2:G2"/>
    <mergeCell ref="H2:K2"/>
    <mergeCell ref="L2:O2"/>
    <mergeCell ref="D3:D5"/>
    <mergeCell ref="G3:G5"/>
    <mergeCell ref="K3:K5"/>
    <mergeCell ref="O3:O5"/>
    <mergeCell ref="L4:M4"/>
    <mergeCell ref="H4:J4"/>
    <mergeCell ref="E4:F4"/>
    <mergeCell ref="I12:J12"/>
    <mergeCell ref="A9:B9"/>
    <mergeCell ref="A8:B8"/>
    <mergeCell ref="A10:B10"/>
    <mergeCell ref="A1:B2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S.O.</vt:lpstr>
      <vt:lpstr>LTAIPRC</vt:lpstr>
      <vt:lpstr>LPDPPSO</vt:lpstr>
      <vt:lpstr>INFOMEX</vt:lpstr>
      <vt:lpstr>Focalizados</vt:lpstr>
      <vt:lpstr>PAC INFO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Solazzi</dc:creator>
  <cp:lastModifiedBy>Francisco Mejia</cp:lastModifiedBy>
  <cp:lastPrinted>2018-10-10T20:14:53Z</cp:lastPrinted>
  <dcterms:created xsi:type="dcterms:W3CDTF">2012-04-11T14:35:15Z</dcterms:created>
  <dcterms:modified xsi:type="dcterms:W3CDTF">2018-10-31T21:33:50Z</dcterms:modified>
</cp:coreProperties>
</file>