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35" windowHeight="11955" tabRatio="672" activeTab="0"/>
  </bookViews>
  <sheets>
    <sheet name="Situación Presupuestal" sheetId="1" r:id="rId1"/>
  </sheets>
  <definedNames>
    <definedName name="_xlnm.Print_Area" localSheetId="0">'Situación Presupuestal'!$A$12:$O$113</definedName>
    <definedName name="_xlnm.Print_Titles" localSheetId="0">'Situación Presupuestal'!$1:$11</definedName>
  </definedNames>
  <calcPr calcMode="manual" fullCalcOnLoad="1"/>
</workbook>
</file>

<file path=xl/sharedStrings.xml><?xml version="1.0" encoding="utf-8"?>
<sst xmlns="http://schemas.openxmlformats.org/spreadsheetml/2006/main" count="124" uniqueCount="121">
  <si>
    <t>PRESUPUESTO COMPROMETIDO</t>
  </si>
  <si>
    <t>PRESUPUESTO EJERCIDO</t>
  </si>
  <si>
    <t>RESPONSABLE DE ELABORAR LA INFORMACION</t>
  </si>
  <si>
    <t>RESPONSABLE DE ENVIAR LA INFORMACION</t>
  </si>
  <si>
    <t>NOMBRE:</t>
  </si>
  <si>
    <t>DRA. MARIA EMILIA ALEJANDRA JANETTI DIAZ</t>
  </si>
  <si>
    <t>CARGO:</t>
  </si>
  <si>
    <t>DIRECTORA DE ADMINISTRACION Y FINANZAS</t>
  </si>
  <si>
    <t>FIRMA:</t>
  </si>
  <si>
    <t>MTRO. OSCAR MAURICIO GUERRA FORD</t>
  </si>
  <si>
    <t>COMISIONADO CIUDADANO PRESIDENTE</t>
  </si>
  <si>
    <t>CLAVE</t>
  </si>
  <si>
    <t>PARTIDA PRESUPUESTAL</t>
  </si>
  <si>
    <t>PRESUPUESTO ORIGINAL</t>
  </si>
  <si>
    <t>AMPLIACION</t>
  </si>
  <si>
    <t>REDUCCION</t>
  </si>
  <si>
    <t>PRESUPUESTO MODIFICADO</t>
  </si>
  <si>
    <t>PROGRAMADO AL PERIODO</t>
  </si>
  <si>
    <t>PRESUPUESTO POR EJERCER AL PERIODO</t>
  </si>
  <si>
    <t>PRESUPUESTO POR EJERCER DEL EJERCICIO</t>
  </si>
  <si>
    <t>DISPONIBLE</t>
  </si>
  <si>
    <t>( A )</t>
  </si>
  <si>
    <t>( B )</t>
  </si>
  <si>
    <t>( C )</t>
  </si>
  <si>
    <t>D= (A+B-C)</t>
  </si>
  <si>
    <t>( E )</t>
  </si>
  <si>
    <t>( F )</t>
  </si>
  <si>
    <t>G=(E-F)</t>
  </si>
  <si>
    <t>H=(D-F)</t>
  </si>
  <si>
    <t>( I )</t>
  </si>
  <si>
    <t>J=(D-F-I)</t>
  </si>
  <si>
    <t>SERVICIOS PERSONALES</t>
  </si>
  <si>
    <t>SUELDOS</t>
  </si>
  <si>
    <t>GRATIFICACION DE FIN DE AÑO</t>
  </si>
  <si>
    <t>APORTACIONES A INSTITUCIONES DE SEGURIDAD SOCIAL</t>
  </si>
  <si>
    <t>CUOTAS PARA LA VIVIENDA</t>
  </si>
  <si>
    <t>ASIGNACIONES PARA REQUERIMIENTO DE CARGOS DE SERVIDORES PUBLICOS , MANDOS MEDIOS, LIDERES COORDINADORES Y ENLACE</t>
  </si>
  <si>
    <t>IMPUESTOS SOBRE NOMINAS</t>
  </si>
  <si>
    <t>MATERIALES Y SUMINISTROS</t>
  </si>
  <si>
    <t>MATERIALES Y UTILES DE OFICINA</t>
  </si>
  <si>
    <t>MATERIALES DE LIMPIEZA</t>
  </si>
  <si>
    <t>MATERIAL DIDACTICO Y DE APOYO INFORMATIVO</t>
  </si>
  <si>
    <t>MATERIALES Y UTILES DE IMPRESIÓN Y REPRODUCCION</t>
  </si>
  <si>
    <t>MATERIALES Y UTILES PARA EL PROC. EN EQUIPOS Y BIENES INFORMATICOS</t>
  </si>
  <si>
    <t>ALIMENTACION DE PERSONAS</t>
  </si>
  <si>
    <t>UTENSILIOS PARA EL SERVICIO DE ALIMENTACION</t>
  </si>
  <si>
    <t>REFACCIONES Y ACCESORIOS PARA EQUIPO DE COMPUTO</t>
  </si>
  <si>
    <t>MATERIAL ELECTRICO</t>
  </si>
  <si>
    <t>COMBUSTIBLES</t>
  </si>
  <si>
    <t>SERVICIOS GENERALES</t>
  </si>
  <si>
    <t>SERVICIO POSTAL</t>
  </si>
  <si>
    <t>SERVICIO TELEFONICO CONVENCIONAL</t>
  </si>
  <si>
    <t>SERVICIO DE ENERGIA ELECTRICA</t>
  </si>
  <si>
    <t>SERVICIO DE AGUA</t>
  </si>
  <si>
    <t>SERVICIO DE CONDUCCION DE SEÑALES ANALOGICAS Y DIGITALES</t>
  </si>
  <si>
    <t>SERVICIO DE TELEFONIA CELULAR</t>
  </si>
  <si>
    <t>ARRENDAMIENTO DE EDIFICIOS Y LOCALES</t>
  </si>
  <si>
    <t>OTROS ARRENDAMIENTOS</t>
  </si>
  <si>
    <t>SUBROGACIONES</t>
  </si>
  <si>
    <t>SERVICIO DE FOTOCOPIADO</t>
  </si>
  <si>
    <t>HONORARIOS</t>
  </si>
  <si>
    <t>CAPACITACION</t>
  </si>
  <si>
    <t>ESTUDIOS E INVESTIGACIONES</t>
  </si>
  <si>
    <t>SERVICIOS BANCARIOS Y FINANCIEROS</t>
  </si>
  <si>
    <t>SEGUROS</t>
  </si>
  <si>
    <t>OTROS IMPUESTOS Y DERECHOS Y GASTOS DE FEDERATARIOS PUBLICOS</t>
  </si>
  <si>
    <t>PATENTES, REGALIAS Y OTROS</t>
  </si>
  <si>
    <t>SERVICIOS DE VIGILANCIA</t>
  </si>
  <si>
    <t>OTROS SERVICIOS COMERCIALES</t>
  </si>
  <si>
    <t>MANTENIMIENTO Y CONSERVACION DE MOBILIARIO Y EQUIPO</t>
  </si>
  <si>
    <t>MANTENIMIENTO Y CONSERVACION DE BIENES INFORMATICOS</t>
  </si>
  <si>
    <t>INSTALACIONES</t>
  </si>
  <si>
    <t>GASTOS DE PROPAGANDA E IMAGEN INSTITUCIONAL</t>
  </si>
  <si>
    <t>OTROS GASTOS DE PUBLICACION, DIFUSION E INFORMACION</t>
  </si>
  <si>
    <t>PASAJES NACIONALES</t>
  </si>
  <si>
    <t>VIATICOS NACIONALES</t>
  </si>
  <si>
    <t>PASAJES AL INTERIOR DEL DISTRITO FEDERAL</t>
  </si>
  <si>
    <t>PASAJES INTERNACIONALES</t>
  </si>
  <si>
    <t>VIATICOS INTERNACIONALES</t>
  </si>
  <si>
    <t>CONGRESOS, CONVENCIONES Y EXPOSICIONES</t>
  </si>
  <si>
    <t>AYUDAS, SUBSIDIOS, APORTACIONES Y TRANSFERENCIAS</t>
  </si>
  <si>
    <t>BECAS</t>
  </si>
  <si>
    <t>APORTACIONES PARA APOYO A VOLUNTARIOS EN PROGRAMAS SOCIALES</t>
  </si>
  <si>
    <t>BIENES MUEBLES E INMUEBLES</t>
  </si>
  <si>
    <t>MOBILIARIO</t>
  </si>
  <si>
    <t>EQUIPO DE ADMINISTRACION</t>
  </si>
  <si>
    <t>EQUIPO Y APARATOS DE COMUNICACIONES Y TELECOMUNICACIONES</t>
  </si>
  <si>
    <t>BIENES INFORMATICOS</t>
  </si>
  <si>
    <t>OBRAS PUBLICAS</t>
  </si>
  <si>
    <t>OBRAS PUBLICAS POR CONTRATO</t>
  </si>
  <si>
    <t>ESTADO DE SITUACION PRESUPUESTAL</t>
  </si>
  <si>
    <t>MANTENIMIENTO Y CONSERVACION DE EQUIPO Y APARATOS DE COMUNICACIONES Y TELECOMUNICACIONES</t>
  </si>
  <si>
    <t>PUBLICACIONES OFICIALES PARA DIFUSION E INFORMACION</t>
  </si>
  <si>
    <t>MATERIALES COMPLEMENTARIOS</t>
  </si>
  <si>
    <t>PRE Y PREMIOS</t>
  </si>
  <si>
    <t>GASTOS DE CEREMONIAL Y DE ORDEN SOCIAL</t>
  </si>
  <si>
    <t>DIFERENCIAS POR VARIACIONES DE TIPO DE CAMBIO</t>
  </si>
  <si>
    <t xml:space="preserve"> </t>
  </si>
  <si>
    <t>CUOTAS PARA EL SEGURO DE VIDA DEL PERSONAL CIVIL</t>
  </si>
  <si>
    <t>CUOTAS PARA EL SEGURO DE RETIRO DEL PERSONAL AL SERVICIO DE LA ADMINISTRACION PUBLICA DEL DISTRITO FEDERAL</t>
  </si>
  <si>
    <t>APORTACIONES AL SISTEMA DE AHORRO PARA EL RETIRO DE LOS TRABAJADORES AL SERVICIO DEL ESTADO O A LA ADMINISTRADORA  DE FONDOS PARA EL RETIRO</t>
  </si>
  <si>
    <t>VALES DE FIN DE AÑO</t>
  </si>
  <si>
    <t>REFACCIONES, ACCESORIOS Y HERRAMIENTAS MENORES</t>
  </si>
  <si>
    <t>VESTUARIO, UNIFORMES Y BLANCOS</t>
  </si>
  <si>
    <t>SERVICIOS DE INFORMATICA</t>
  </si>
  <si>
    <t>MANTENIMIENTO Y CONSERVACION DE MAQUINARIA Y EQUIPO</t>
  </si>
  <si>
    <t>MANTENIMIENTO, CONSERVACION Y REPARACION DE BIENES INMUEBLES Y MUEBLES ADHERIDOS A LOS MISMOS</t>
  </si>
  <si>
    <t>SERVICIOS DE LAVANDERIA, LIMPIEZA, HIGIENE Y FUMIGACION</t>
  </si>
  <si>
    <t>MANTENIMIENTO Y CONSERVACION DE VEHICULOS Y EQUIPO DESTINADOS A SERVIDORES PUBLICOS</t>
  </si>
  <si>
    <t>PUBLICACIONES OFICIALES PARA LICITACIONES PUBLICAS Y TRAMITES ADMINISTRATIVOS EN CUMPLIMIENTO DE DISPOSICIONES JURIDICAS</t>
  </si>
  <si>
    <t>GASTOS PARA ALIMENTACION DE SERVIDORES PUBLICOS DE MANDO</t>
  </si>
  <si>
    <t>EQUIPO EDUCACIONAL Y RECREATIVO</t>
  </si>
  <si>
    <t>PRESUPUESTO TOTAL 2009</t>
  </si>
  <si>
    <t>PRIMA VACACIONAL</t>
  </si>
  <si>
    <t>OTRAS PRESTACIONES</t>
  </si>
  <si>
    <t>PRENDAS DE PROTECCION</t>
  </si>
  <si>
    <t>PRIMA QUINQUENAL POR AÑOS DE SERVICIOS EFECTIVOS PRESTADOS</t>
  </si>
  <si>
    <t>MAQUINARIA Y EQUIPO INDUSTRIAL</t>
  </si>
  <si>
    <r>
      <t xml:space="preserve">DEL 1 DE ENERO AL 30 DE JUNIO DE 2010                                                                                                                                                                                                     </t>
    </r>
    <r>
      <rPr>
        <sz val="8"/>
        <color indexed="8"/>
        <rFont val="Calibri"/>
        <family val="2"/>
      </rPr>
      <t>(CIFRAS EN PESOS Y CENTAVOS)</t>
    </r>
  </si>
  <si>
    <t>OTROS MATERIALES Y SUMINISTROS</t>
  </si>
  <si>
    <t>ARRENDAMIENTO DE EQUIPO Y BIENES INFORMATICOS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</si>
</sst>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[Red]#,##0.00"/>
    <numFmt numFmtId="165" formatCode="\(#,##0.00\)"/>
    <numFmt numFmtId="166" formatCode="#,##0.00_ ;[Red]\-#,##0.00\ "/>
    <numFmt numFmtId="167" formatCode="0.000000000"/>
    <numFmt numFmtId="168" formatCode="[$-80A]dddd\,\ dd&quot; de &quot;mmmm&quot; de &quot;yyyy"/>
    <numFmt numFmtId="169" formatCode="[$-80A]hh:mm:ss\ AM/PM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02">
    <xf numFmtId="0" fontId="0" fillId="0" borderId="0" xfId="0" applyFont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4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" fontId="44" fillId="33" borderId="10" xfId="0" applyNumberFormat="1" applyFont="1" applyFill="1" applyBorder="1" applyAlignment="1">
      <alignment horizontal="center" vertical="center" wrapText="1"/>
    </xf>
    <xf numFmtId="4" fontId="45" fillId="33" borderId="11" xfId="0" applyNumberFormat="1" applyFont="1" applyFill="1" applyBorder="1" applyAlignment="1">
      <alignment horizontal="center"/>
    </xf>
    <xf numFmtId="0" fontId="45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Fill="1" applyBorder="1" applyAlignment="1">
      <alignment/>
    </xf>
    <xf numFmtId="166" fontId="0" fillId="0" borderId="0" xfId="0" applyNumberFormat="1" applyAlignment="1">
      <alignment/>
    </xf>
    <xf numFmtId="166" fontId="46" fillId="0" borderId="12" xfId="0" applyNumberFormat="1" applyFont="1" applyBorder="1" applyAlignment="1">
      <alignment/>
    </xf>
    <xf numFmtId="166" fontId="47" fillId="34" borderId="12" xfId="0" applyNumberFormat="1" applyFont="1" applyFill="1" applyBorder="1" applyAlignment="1">
      <alignment/>
    </xf>
    <xf numFmtId="166" fontId="46" fillId="0" borderId="0" xfId="0" applyNumberFormat="1" applyFont="1" applyAlignment="1">
      <alignment/>
    </xf>
    <xf numFmtId="166" fontId="46" fillId="34" borderId="12" xfId="0" applyNumberFormat="1" applyFont="1" applyFill="1" applyBorder="1" applyAlignment="1">
      <alignment/>
    </xf>
    <xf numFmtId="166" fontId="47" fillId="33" borderId="12" xfId="0" applyNumberFormat="1" applyFont="1" applyFill="1" applyBorder="1" applyAlignment="1">
      <alignment/>
    </xf>
    <xf numFmtId="166" fontId="22" fillId="34" borderId="12" xfId="0" applyNumberFormat="1" applyFont="1" applyFill="1" applyBorder="1" applyAlignment="1">
      <alignment/>
    </xf>
    <xf numFmtId="166" fontId="23" fillId="0" borderId="0" xfId="0" applyNumberFormat="1" applyFont="1" applyAlignment="1">
      <alignment/>
    </xf>
    <xf numFmtId="4" fontId="24" fillId="0" borderId="0" xfId="0" applyNumberFormat="1" applyFont="1" applyFill="1" applyAlignment="1">
      <alignment/>
    </xf>
    <xf numFmtId="4" fontId="24" fillId="0" borderId="0" xfId="0" applyNumberFormat="1" applyFont="1" applyAlignment="1">
      <alignment/>
    </xf>
    <xf numFmtId="4" fontId="25" fillId="33" borderId="10" xfId="0" applyNumberFormat="1" applyFont="1" applyFill="1" applyBorder="1" applyAlignment="1">
      <alignment horizontal="center" vertical="center" wrapText="1"/>
    </xf>
    <xf numFmtId="4" fontId="26" fillId="33" borderId="11" xfId="0" applyNumberFormat="1" applyFont="1" applyFill="1" applyBorder="1" applyAlignment="1">
      <alignment horizontal="center"/>
    </xf>
    <xf numFmtId="166" fontId="22" fillId="33" borderId="12" xfId="0" applyNumberFormat="1" applyFont="1" applyFill="1" applyBorder="1" applyAlignment="1">
      <alignment/>
    </xf>
    <xf numFmtId="166" fontId="24" fillId="0" borderId="0" xfId="0" applyNumberFormat="1" applyFont="1" applyAlignment="1">
      <alignment/>
    </xf>
    <xf numFmtId="166" fontId="24" fillId="0" borderId="13" xfId="0" applyNumberFormat="1" applyFont="1" applyBorder="1" applyAlignment="1">
      <alignment/>
    </xf>
    <xf numFmtId="166" fontId="24" fillId="0" borderId="14" xfId="0" applyNumberFormat="1" applyFont="1" applyBorder="1" applyAlignment="1">
      <alignment/>
    </xf>
    <xf numFmtId="166" fontId="24" fillId="0" borderId="15" xfId="0" applyNumberFormat="1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167" fontId="24" fillId="0" borderId="0" xfId="0" applyNumberFormat="1" applyFont="1" applyBorder="1" applyAlignment="1">
      <alignment/>
    </xf>
    <xf numFmtId="166" fontId="46" fillId="0" borderId="12" xfId="0" applyNumberFormat="1" applyFont="1" applyFill="1" applyBorder="1" applyAlignment="1">
      <alignment/>
    </xf>
    <xf numFmtId="166" fontId="47" fillId="34" borderId="11" xfId="0" applyNumberFormat="1" applyFont="1" applyFill="1" applyBorder="1" applyAlignment="1">
      <alignment/>
    </xf>
    <xf numFmtId="166" fontId="22" fillId="34" borderId="11" xfId="0" applyNumberFormat="1" applyFont="1" applyFill="1" applyBorder="1" applyAlignment="1">
      <alignment/>
    </xf>
    <xf numFmtId="166" fontId="46" fillId="0" borderId="12" xfId="0" applyNumberFormat="1" applyFont="1" applyFill="1" applyBorder="1" applyAlignment="1" quotePrefix="1">
      <alignment/>
    </xf>
    <xf numFmtId="0" fontId="46" fillId="0" borderId="12" xfId="0" applyFont="1" applyBorder="1" applyAlignment="1">
      <alignment vertical="center"/>
    </xf>
    <xf numFmtId="0" fontId="46" fillId="0" borderId="12" xfId="0" applyFont="1" applyFill="1" applyBorder="1" applyAlignment="1">
      <alignment vertical="center"/>
    </xf>
    <xf numFmtId="0" fontId="46" fillId="34" borderId="12" xfId="0" applyFont="1" applyFill="1" applyBorder="1" applyAlignment="1">
      <alignment vertical="center"/>
    </xf>
    <xf numFmtId="166" fontId="24" fillId="0" borderId="0" xfId="0" applyNumberFormat="1" applyFont="1" applyFill="1" applyAlignment="1">
      <alignment/>
    </xf>
    <xf numFmtId="166" fontId="0" fillId="0" borderId="0" xfId="0" applyNumberFormat="1" applyFill="1" applyAlignment="1">
      <alignment/>
    </xf>
    <xf numFmtId="166" fontId="43" fillId="0" borderId="16" xfId="0" applyNumberFormat="1" applyFont="1" applyBorder="1" applyAlignment="1">
      <alignment horizontal="center"/>
    </xf>
    <xf numFmtId="166" fontId="43" fillId="0" borderId="17" xfId="0" applyNumberFormat="1" applyFont="1" applyBorder="1" applyAlignment="1">
      <alignment horizontal="center"/>
    </xf>
    <xf numFmtId="166" fontId="43" fillId="34" borderId="18" xfId="0" applyNumberFormat="1" applyFont="1" applyFill="1" applyBorder="1" applyAlignment="1">
      <alignment horizontal="center"/>
    </xf>
    <xf numFmtId="166" fontId="43" fillId="34" borderId="19" xfId="0" applyNumberFormat="1" applyFont="1" applyFill="1" applyBorder="1" applyAlignment="1">
      <alignment horizontal="center"/>
    </xf>
    <xf numFmtId="166" fontId="43" fillId="34" borderId="20" xfId="0" applyNumberFormat="1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21" xfId="0" applyBorder="1" applyAlignment="1">
      <alignment horizontal="left"/>
    </xf>
    <xf numFmtId="0" fontId="43" fillId="0" borderId="21" xfId="0" applyFont="1" applyBorder="1" applyAlignment="1">
      <alignment horizontal="left"/>
    </xf>
    <xf numFmtId="0" fontId="43" fillId="0" borderId="22" xfId="0" applyFont="1" applyBorder="1" applyAlignment="1">
      <alignment horizontal="left"/>
    </xf>
    <xf numFmtId="166" fontId="43" fillId="0" borderId="21" xfId="0" applyNumberFormat="1" applyFont="1" applyBorder="1" applyAlignment="1">
      <alignment horizontal="left"/>
    </xf>
    <xf numFmtId="166" fontId="43" fillId="0" borderId="22" xfId="0" applyNumberFormat="1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left"/>
    </xf>
    <xf numFmtId="0" fontId="43" fillId="0" borderId="0" xfId="0" applyFont="1" applyBorder="1" applyAlignment="1">
      <alignment horizontal="left"/>
    </xf>
    <xf numFmtId="0" fontId="43" fillId="0" borderId="23" xfId="0" applyFont="1" applyBorder="1" applyAlignment="1">
      <alignment horizontal="left"/>
    </xf>
    <xf numFmtId="166" fontId="43" fillId="0" borderId="0" xfId="0" applyNumberFormat="1" applyFont="1" applyBorder="1" applyAlignment="1">
      <alignment horizontal="left"/>
    </xf>
    <xf numFmtId="166" fontId="43" fillId="0" borderId="23" xfId="0" applyNumberFormat="1" applyFont="1" applyBorder="1" applyAlignment="1">
      <alignment horizontal="left"/>
    </xf>
    <xf numFmtId="0" fontId="43" fillId="0" borderId="16" xfId="0" applyFont="1" applyBorder="1" applyAlignment="1">
      <alignment horizontal="left"/>
    </xf>
    <xf numFmtId="0" fontId="46" fillId="0" borderId="18" xfId="0" applyFont="1" applyBorder="1" applyAlignment="1">
      <alignment horizontal="justify" wrapText="1"/>
    </xf>
    <xf numFmtId="0" fontId="46" fillId="0" borderId="19" xfId="0" applyFont="1" applyBorder="1" applyAlignment="1">
      <alignment horizontal="justify" wrapText="1"/>
    </xf>
    <xf numFmtId="0" fontId="46" fillId="0" borderId="20" xfId="0" applyFont="1" applyBorder="1" applyAlignment="1">
      <alignment horizontal="justify" wrapText="1"/>
    </xf>
    <xf numFmtId="0" fontId="46" fillId="0" borderId="18" xfId="0" applyFont="1" applyFill="1" applyBorder="1" applyAlignment="1">
      <alignment horizontal="justify" wrapText="1"/>
    </xf>
    <xf numFmtId="0" fontId="46" fillId="0" borderId="19" xfId="0" applyFont="1" applyFill="1" applyBorder="1" applyAlignment="1">
      <alignment horizontal="justify" wrapText="1"/>
    </xf>
    <xf numFmtId="0" fontId="46" fillId="0" borderId="20" xfId="0" applyFont="1" applyFill="1" applyBorder="1" applyAlignment="1">
      <alignment horizontal="justify" wrapText="1"/>
    </xf>
    <xf numFmtId="0" fontId="46" fillId="34" borderId="18" xfId="0" applyFont="1" applyFill="1" applyBorder="1" applyAlignment="1">
      <alignment horizontal="justify" wrapText="1"/>
    </xf>
    <xf numFmtId="0" fontId="46" fillId="34" borderId="19" xfId="0" applyFont="1" applyFill="1" applyBorder="1" applyAlignment="1">
      <alignment horizontal="justify" wrapText="1"/>
    </xf>
    <xf numFmtId="0" fontId="46" fillId="34" borderId="20" xfId="0" applyFont="1" applyFill="1" applyBorder="1" applyAlignment="1">
      <alignment horizontal="justify" wrapText="1"/>
    </xf>
    <xf numFmtId="0" fontId="46" fillId="0" borderId="12" xfId="0" applyFont="1" applyFill="1" applyBorder="1" applyAlignment="1">
      <alignment horizontal="justify" wrapText="1"/>
    </xf>
    <xf numFmtId="4" fontId="48" fillId="34" borderId="13" xfId="0" applyNumberFormat="1" applyFont="1" applyFill="1" applyBorder="1" applyAlignment="1">
      <alignment horizontal="center"/>
    </xf>
    <xf numFmtId="4" fontId="48" fillId="34" borderId="21" xfId="0" applyNumberFormat="1" applyFont="1" applyFill="1" applyBorder="1" applyAlignment="1">
      <alignment horizontal="center"/>
    </xf>
    <xf numFmtId="4" fontId="48" fillId="34" borderId="22" xfId="0" applyNumberFormat="1" applyFont="1" applyFill="1" applyBorder="1" applyAlignment="1">
      <alignment horizontal="center"/>
    </xf>
    <xf numFmtId="4" fontId="48" fillId="34" borderId="14" xfId="0" applyNumberFormat="1" applyFont="1" applyFill="1" applyBorder="1" applyAlignment="1">
      <alignment horizontal="center"/>
    </xf>
    <xf numFmtId="4" fontId="48" fillId="34" borderId="0" xfId="0" applyNumberFormat="1" applyFont="1" applyFill="1" applyBorder="1" applyAlignment="1">
      <alignment horizontal="center"/>
    </xf>
    <xf numFmtId="4" fontId="48" fillId="34" borderId="23" xfId="0" applyNumberFormat="1" applyFont="1" applyFill="1" applyBorder="1" applyAlignment="1">
      <alignment horizontal="center"/>
    </xf>
    <xf numFmtId="4" fontId="0" fillId="34" borderId="14" xfId="0" applyNumberFormat="1" applyFill="1" applyBorder="1" applyAlignment="1">
      <alignment horizontal="center" wrapText="1"/>
    </xf>
    <xf numFmtId="4" fontId="0" fillId="34" borderId="0" xfId="0" applyNumberFormat="1" applyFill="1" applyBorder="1" applyAlignment="1">
      <alignment horizontal="center" wrapText="1"/>
    </xf>
    <xf numFmtId="4" fontId="0" fillId="34" borderId="23" xfId="0" applyNumberFormat="1" applyFill="1" applyBorder="1" applyAlignment="1">
      <alignment horizontal="center" wrapText="1"/>
    </xf>
    <xf numFmtId="4" fontId="0" fillId="34" borderId="15" xfId="0" applyNumberFormat="1" applyFill="1" applyBorder="1" applyAlignment="1">
      <alignment horizontal="center" wrapText="1"/>
    </xf>
    <xf numFmtId="4" fontId="0" fillId="34" borderId="16" xfId="0" applyNumberFormat="1" applyFill="1" applyBorder="1" applyAlignment="1">
      <alignment horizontal="center" wrapText="1"/>
    </xf>
    <xf numFmtId="4" fontId="0" fillId="34" borderId="17" xfId="0" applyNumberFormat="1" applyFill="1" applyBorder="1" applyAlignment="1">
      <alignment horizontal="center" wrapText="1"/>
    </xf>
    <xf numFmtId="0" fontId="43" fillId="33" borderId="10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21" xfId="0" applyFont="1" applyFill="1" applyBorder="1" applyAlignment="1">
      <alignment horizontal="center" vertical="center"/>
    </xf>
    <xf numFmtId="0" fontId="43" fillId="33" borderId="22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/>
    </xf>
    <xf numFmtId="0" fontId="43" fillId="0" borderId="19" xfId="0" applyFont="1" applyBorder="1" applyAlignment="1">
      <alignment horizontal="left"/>
    </xf>
    <xf numFmtId="0" fontId="46" fillId="0" borderId="18" xfId="0" applyNumberFormat="1" applyFont="1" applyBorder="1" applyAlignment="1">
      <alignment horizontal="justify" wrapText="1"/>
    </xf>
    <xf numFmtId="0" fontId="46" fillId="0" borderId="19" xfId="0" applyNumberFormat="1" applyFont="1" applyBorder="1" applyAlignment="1">
      <alignment horizontal="justify" wrapText="1"/>
    </xf>
    <xf numFmtId="0" fontId="46" fillId="0" borderId="20" xfId="0" applyNumberFormat="1" applyFont="1" applyBorder="1" applyAlignment="1">
      <alignment horizontal="justify" wrapText="1"/>
    </xf>
    <xf numFmtId="0" fontId="46" fillId="0" borderId="18" xfId="0" applyFont="1" applyBorder="1" applyAlignment="1">
      <alignment horizontal="left" wrapText="1"/>
    </xf>
    <xf numFmtId="0" fontId="46" fillId="0" borderId="19" xfId="0" applyFont="1" applyBorder="1" applyAlignment="1">
      <alignment horizontal="left" wrapText="1"/>
    </xf>
    <xf numFmtId="0" fontId="46" fillId="0" borderId="20" xfId="0" applyFont="1" applyBorder="1" applyAlignment="1">
      <alignment horizontal="left" wrapText="1"/>
    </xf>
    <xf numFmtId="0" fontId="43" fillId="34" borderId="12" xfId="0" applyFont="1" applyFill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0</xdr:row>
      <xdr:rowOff>0</xdr:rowOff>
    </xdr:from>
    <xdr:to>
      <xdr:col>2</xdr:col>
      <xdr:colOff>457200</xdr:colOff>
      <xdr:row>8</xdr:row>
      <xdr:rowOff>133350</xdr:rowOff>
    </xdr:to>
    <xdr:pic>
      <xdr:nvPicPr>
        <xdr:cNvPr id="1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0"/>
          <a:ext cx="98107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3"/>
  <sheetViews>
    <sheetView tabSelected="1" zoomScalePageLayoutView="0" workbookViewId="0" topLeftCell="D1">
      <selection activeCell="H103" sqref="H103"/>
    </sheetView>
  </sheetViews>
  <sheetFormatPr defaultColWidth="11.421875" defaultRowHeight="15"/>
  <cols>
    <col min="1" max="1" width="6.7109375" style="0" customWidth="1"/>
    <col min="2" max="2" width="7.7109375" style="0" customWidth="1"/>
    <col min="3" max="9" width="13.7109375" style="0" customWidth="1"/>
    <col min="10" max="10" width="13.7109375" style="31" customWidth="1"/>
    <col min="11" max="15" width="13.7109375" style="0" customWidth="1"/>
    <col min="16" max="16" width="2.00390625" style="0" bestFit="1" customWidth="1"/>
    <col min="17" max="17" width="12.140625" style="8" bestFit="1" customWidth="1"/>
    <col min="18" max="18" width="12.140625" style="0" bestFit="1" customWidth="1"/>
  </cols>
  <sheetData>
    <row r="1" spans="2:15" ht="15" customHeight="1">
      <c r="B1" s="5"/>
      <c r="C1" s="5"/>
      <c r="D1" s="5"/>
      <c r="E1" s="5"/>
      <c r="F1" s="2"/>
      <c r="G1" s="2"/>
      <c r="H1" s="2"/>
      <c r="I1" s="2"/>
      <c r="J1" s="71" t="s">
        <v>90</v>
      </c>
      <c r="K1" s="72"/>
      <c r="L1" s="72"/>
      <c r="M1" s="72"/>
      <c r="N1" s="72"/>
      <c r="O1" s="73"/>
    </row>
    <row r="2" spans="1:16" ht="15" customHeight="1">
      <c r="A2" s="6"/>
      <c r="B2" s="7"/>
      <c r="C2" s="7"/>
      <c r="D2" s="7"/>
      <c r="E2" s="7"/>
      <c r="F2" s="8"/>
      <c r="G2" s="8"/>
      <c r="H2" s="8"/>
      <c r="I2" s="8"/>
      <c r="J2" s="74"/>
      <c r="K2" s="75"/>
      <c r="L2" s="75"/>
      <c r="M2" s="75"/>
      <c r="N2" s="75"/>
      <c r="O2" s="76"/>
      <c r="P2" s="6"/>
    </row>
    <row r="3" spans="1:16" ht="15" customHeight="1">
      <c r="A3" s="6"/>
      <c r="B3" s="7"/>
      <c r="C3" s="7"/>
      <c r="D3" s="7"/>
      <c r="E3" s="7"/>
      <c r="F3" s="8"/>
      <c r="G3" s="8"/>
      <c r="H3" s="8"/>
      <c r="I3" s="8"/>
      <c r="J3" s="77" t="s">
        <v>118</v>
      </c>
      <c r="K3" s="78"/>
      <c r="L3" s="78"/>
      <c r="M3" s="78"/>
      <c r="N3" s="78"/>
      <c r="O3" s="79"/>
      <c r="P3" s="6"/>
    </row>
    <row r="4" spans="1:16" ht="15">
      <c r="A4" s="6"/>
      <c r="B4" s="7"/>
      <c r="C4" s="7"/>
      <c r="D4" s="7"/>
      <c r="E4" s="7"/>
      <c r="F4" s="8"/>
      <c r="G4" s="8"/>
      <c r="H4" s="8"/>
      <c r="I4" s="8"/>
      <c r="J4" s="80"/>
      <c r="K4" s="81"/>
      <c r="L4" s="81"/>
      <c r="M4" s="81"/>
      <c r="N4" s="81"/>
      <c r="O4" s="82"/>
      <c r="P4" s="6"/>
    </row>
    <row r="5" spans="1:16" ht="15">
      <c r="A5" s="6"/>
      <c r="B5" s="7"/>
      <c r="C5" s="7"/>
      <c r="D5" s="7"/>
      <c r="E5" s="7"/>
      <c r="F5" s="8"/>
      <c r="G5" s="8"/>
      <c r="H5" s="8"/>
      <c r="I5" s="8"/>
      <c r="J5" s="22"/>
      <c r="K5" s="8"/>
      <c r="L5" s="8"/>
      <c r="M5" s="8"/>
      <c r="N5" s="8"/>
      <c r="O5" s="8"/>
      <c r="P5" s="6"/>
    </row>
    <row r="6" spans="1:16" ht="15">
      <c r="A6" s="6"/>
      <c r="B6" s="7"/>
      <c r="C6" s="7"/>
      <c r="D6" s="7"/>
      <c r="E6" s="7"/>
      <c r="F6" s="8"/>
      <c r="G6" s="8"/>
      <c r="H6" s="8"/>
      <c r="I6" s="8"/>
      <c r="J6" s="22"/>
      <c r="K6" s="8"/>
      <c r="L6" s="8"/>
      <c r="M6" s="8"/>
      <c r="N6" s="8"/>
      <c r="O6" s="8"/>
      <c r="P6" s="6"/>
    </row>
    <row r="7" spans="1:16" ht="15">
      <c r="A7" s="6"/>
      <c r="B7" s="7"/>
      <c r="C7" s="7"/>
      <c r="D7" s="7"/>
      <c r="E7" s="7"/>
      <c r="F7" s="8"/>
      <c r="G7" s="8"/>
      <c r="H7" s="8"/>
      <c r="I7" s="8"/>
      <c r="J7" s="22"/>
      <c r="K7" s="8"/>
      <c r="L7" s="8"/>
      <c r="M7" s="8"/>
      <c r="N7" s="8"/>
      <c r="O7" s="8"/>
      <c r="P7" s="6"/>
    </row>
    <row r="8" spans="2:15" ht="15">
      <c r="B8" s="5"/>
      <c r="C8" s="5"/>
      <c r="D8" s="5"/>
      <c r="E8" s="5"/>
      <c r="F8" s="8"/>
      <c r="G8" s="8"/>
      <c r="H8" s="8"/>
      <c r="I8" s="8"/>
      <c r="J8" s="22"/>
      <c r="K8" s="8"/>
      <c r="L8" s="8"/>
      <c r="M8" s="8"/>
      <c r="N8" s="8"/>
      <c r="O8" s="8"/>
    </row>
    <row r="9" spans="2:15" ht="15">
      <c r="B9" s="5"/>
      <c r="C9" s="5"/>
      <c r="D9" s="5"/>
      <c r="E9" s="5"/>
      <c r="F9" s="2"/>
      <c r="G9" s="2"/>
      <c r="H9" s="2"/>
      <c r="I9" s="2"/>
      <c r="J9" s="23"/>
      <c r="K9" s="2"/>
      <c r="L9" s="2"/>
      <c r="M9" s="2"/>
      <c r="N9" s="2"/>
      <c r="O9" s="2"/>
    </row>
    <row r="10" spans="1:15" ht="36">
      <c r="A10" s="83" t="s">
        <v>11</v>
      </c>
      <c r="B10" s="85" t="s">
        <v>12</v>
      </c>
      <c r="C10" s="86"/>
      <c r="D10" s="86"/>
      <c r="E10" s="87"/>
      <c r="F10" s="9" t="s">
        <v>13</v>
      </c>
      <c r="G10" s="9" t="s">
        <v>14</v>
      </c>
      <c r="H10" s="9" t="s">
        <v>15</v>
      </c>
      <c r="I10" s="9" t="s">
        <v>16</v>
      </c>
      <c r="J10" s="24" t="s">
        <v>17</v>
      </c>
      <c r="K10" s="9" t="s">
        <v>1</v>
      </c>
      <c r="L10" s="9" t="s">
        <v>18</v>
      </c>
      <c r="M10" s="9" t="s">
        <v>19</v>
      </c>
      <c r="N10" s="9" t="s">
        <v>0</v>
      </c>
      <c r="O10" s="9" t="s">
        <v>20</v>
      </c>
    </row>
    <row r="11" spans="1:16" ht="15">
      <c r="A11" s="84"/>
      <c r="B11" s="88"/>
      <c r="C11" s="89"/>
      <c r="D11" s="89"/>
      <c r="E11" s="90"/>
      <c r="F11" s="10" t="s">
        <v>21</v>
      </c>
      <c r="G11" s="10" t="s">
        <v>22</v>
      </c>
      <c r="H11" s="10" t="s">
        <v>23</v>
      </c>
      <c r="I11" s="10" t="s">
        <v>24</v>
      </c>
      <c r="J11" s="25" t="s">
        <v>25</v>
      </c>
      <c r="K11" s="10" t="s">
        <v>26</v>
      </c>
      <c r="L11" s="10" t="s">
        <v>27</v>
      </c>
      <c r="M11" s="10" t="s">
        <v>28</v>
      </c>
      <c r="N11" s="10" t="s">
        <v>29</v>
      </c>
      <c r="O11" s="10" t="s">
        <v>30</v>
      </c>
      <c r="P11" s="11"/>
    </row>
    <row r="12" spans="1:15" ht="15">
      <c r="A12" s="3">
        <v>1000</v>
      </c>
      <c r="B12" s="91" t="s">
        <v>31</v>
      </c>
      <c r="C12" s="91"/>
      <c r="D12" s="91"/>
      <c r="E12" s="91"/>
      <c r="F12" s="2"/>
      <c r="G12" s="2"/>
      <c r="H12" s="2"/>
      <c r="I12" s="2"/>
      <c r="J12" s="23"/>
      <c r="K12" s="2"/>
      <c r="L12" s="2"/>
      <c r="M12" s="2"/>
      <c r="N12" s="2"/>
      <c r="O12" s="2"/>
    </row>
    <row r="13" spans="1:15" ht="15" customHeight="1">
      <c r="A13" s="38">
        <v>1103</v>
      </c>
      <c r="B13" s="61" t="s">
        <v>32</v>
      </c>
      <c r="C13" s="62"/>
      <c r="D13" s="62"/>
      <c r="E13" s="63"/>
      <c r="F13" s="15">
        <v>13548104</v>
      </c>
      <c r="G13" s="15">
        <v>0</v>
      </c>
      <c r="H13" s="15">
        <v>263407.53</v>
      </c>
      <c r="I13" s="34">
        <v>13284696.47</v>
      </c>
      <c r="J13" s="34">
        <v>6386778.27</v>
      </c>
      <c r="K13" s="34">
        <v>6324348.48</v>
      </c>
      <c r="L13" s="15">
        <v>62429.789999999106</v>
      </c>
      <c r="M13" s="15">
        <v>6960347.99</v>
      </c>
      <c r="N13" s="34">
        <v>6858978.58</v>
      </c>
      <c r="O13" s="15">
        <v>101369.41000000015</v>
      </c>
    </row>
    <row r="14" spans="1:15" ht="30" customHeight="1">
      <c r="A14" s="38">
        <v>1301</v>
      </c>
      <c r="B14" s="61" t="s">
        <v>116</v>
      </c>
      <c r="C14" s="62"/>
      <c r="D14" s="62"/>
      <c r="E14" s="63"/>
      <c r="F14" s="15">
        <v>498753</v>
      </c>
      <c r="G14" s="15">
        <v>0</v>
      </c>
      <c r="H14" s="15">
        <v>250000</v>
      </c>
      <c r="I14" s="34">
        <v>248753</v>
      </c>
      <c r="J14" s="34">
        <v>42836.43</v>
      </c>
      <c r="K14" s="34">
        <v>42836.43</v>
      </c>
      <c r="L14" s="15">
        <v>0</v>
      </c>
      <c r="M14" s="15">
        <v>205916.57</v>
      </c>
      <c r="N14" s="34">
        <v>205916.57</v>
      </c>
      <c r="O14" s="15">
        <v>0</v>
      </c>
    </row>
    <row r="15" spans="1:15" ht="15" customHeight="1">
      <c r="A15" s="38">
        <v>1305</v>
      </c>
      <c r="B15" s="61" t="s">
        <v>113</v>
      </c>
      <c r="C15" s="62"/>
      <c r="D15" s="62"/>
      <c r="E15" s="63"/>
      <c r="F15" s="15">
        <v>225802</v>
      </c>
      <c r="G15" s="15">
        <v>0</v>
      </c>
      <c r="H15" s="15">
        <v>0</v>
      </c>
      <c r="I15" s="34">
        <v>225802</v>
      </c>
      <c r="J15" s="34">
        <v>112901</v>
      </c>
      <c r="K15" s="34">
        <v>93410.71</v>
      </c>
      <c r="L15" s="15">
        <v>19490.289999999994</v>
      </c>
      <c r="M15" s="15">
        <v>132391.28999999998</v>
      </c>
      <c r="N15" s="34">
        <v>132391.29</v>
      </c>
      <c r="O15" s="15">
        <v>0</v>
      </c>
    </row>
    <row r="16" spans="1:15" ht="15" customHeight="1">
      <c r="A16" s="38">
        <v>1306</v>
      </c>
      <c r="B16" s="61" t="s">
        <v>33</v>
      </c>
      <c r="C16" s="62"/>
      <c r="D16" s="62"/>
      <c r="E16" s="63"/>
      <c r="F16" s="15">
        <v>8593333</v>
      </c>
      <c r="G16" s="15">
        <v>0</v>
      </c>
      <c r="H16" s="15">
        <v>3229.58</v>
      </c>
      <c r="I16" s="34">
        <v>8590103.42</v>
      </c>
      <c r="J16" s="34">
        <v>153322.38</v>
      </c>
      <c r="K16" s="34">
        <v>153322.38</v>
      </c>
      <c r="L16" s="15">
        <v>0</v>
      </c>
      <c r="M16" s="15">
        <v>8436781.04</v>
      </c>
      <c r="N16" s="34">
        <v>8436781.04</v>
      </c>
      <c r="O16" s="15">
        <v>0</v>
      </c>
    </row>
    <row r="17" spans="1:15" ht="15" customHeight="1">
      <c r="A17" s="38">
        <v>1401</v>
      </c>
      <c r="B17" s="61" t="s">
        <v>34</v>
      </c>
      <c r="C17" s="62"/>
      <c r="D17" s="62"/>
      <c r="E17" s="63"/>
      <c r="F17" s="15">
        <v>1376866</v>
      </c>
      <c r="G17" s="15">
        <v>0</v>
      </c>
      <c r="H17" s="15">
        <v>25942</v>
      </c>
      <c r="I17" s="34">
        <v>1350924</v>
      </c>
      <c r="J17" s="34">
        <v>657933.66</v>
      </c>
      <c r="K17" s="34">
        <v>623314.7</v>
      </c>
      <c r="L17" s="15">
        <v>34618.96000000008</v>
      </c>
      <c r="M17" s="15">
        <v>727609.3</v>
      </c>
      <c r="N17" s="34">
        <v>717502.44</v>
      </c>
      <c r="O17" s="15">
        <v>10106.860000000102</v>
      </c>
    </row>
    <row r="18" spans="1:15" ht="15" customHeight="1">
      <c r="A18" s="38">
        <v>1403</v>
      </c>
      <c r="B18" s="61" t="s">
        <v>35</v>
      </c>
      <c r="C18" s="62"/>
      <c r="D18" s="62"/>
      <c r="E18" s="63"/>
      <c r="F18" s="15">
        <v>690504</v>
      </c>
      <c r="G18" s="15">
        <v>0</v>
      </c>
      <c r="H18" s="15">
        <v>13011.3</v>
      </c>
      <c r="I18" s="34">
        <v>677492.7</v>
      </c>
      <c r="J18" s="34">
        <v>209956.7</v>
      </c>
      <c r="K18" s="34">
        <v>209504.89</v>
      </c>
      <c r="L18" s="15">
        <v>451.8099999999977</v>
      </c>
      <c r="M18" s="15">
        <v>467987.80999999994</v>
      </c>
      <c r="N18" s="34">
        <v>462918.74</v>
      </c>
      <c r="O18" s="15">
        <v>5069.069999999949</v>
      </c>
    </row>
    <row r="19" spans="1:15" ht="15" customHeight="1">
      <c r="A19" s="38">
        <v>1404</v>
      </c>
      <c r="B19" s="61" t="s">
        <v>98</v>
      </c>
      <c r="C19" s="62"/>
      <c r="D19" s="62"/>
      <c r="E19" s="63"/>
      <c r="F19" s="15">
        <v>1436477</v>
      </c>
      <c r="G19" s="15">
        <v>0</v>
      </c>
      <c r="H19" s="15">
        <v>27916.76</v>
      </c>
      <c r="I19" s="34">
        <v>1408560.24</v>
      </c>
      <c r="J19" s="34">
        <v>570060.27</v>
      </c>
      <c r="K19" s="34">
        <v>562758.93</v>
      </c>
      <c r="L19" s="15">
        <v>7301.339999999967</v>
      </c>
      <c r="M19" s="15">
        <v>845801.3099999999</v>
      </c>
      <c r="N19" s="34">
        <v>835285.47</v>
      </c>
      <c r="O19" s="15">
        <v>10515.839999999967</v>
      </c>
    </row>
    <row r="20" spans="1:15" ht="30" customHeight="1">
      <c r="A20" s="38">
        <v>1407</v>
      </c>
      <c r="B20" s="61" t="s">
        <v>99</v>
      </c>
      <c r="C20" s="62"/>
      <c r="D20" s="62"/>
      <c r="E20" s="63"/>
      <c r="F20" s="15">
        <v>2762457</v>
      </c>
      <c r="G20" s="15">
        <v>0</v>
      </c>
      <c r="H20" s="15">
        <v>53685.33</v>
      </c>
      <c r="I20" s="34">
        <v>2708771.67</v>
      </c>
      <c r="J20" s="34">
        <v>1365500.4899999998</v>
      </c>
      <c r="K20" s="34">
        <v>1295360.32</v>
      </c>
      <c r="L20" s="15">
        <v>70140.16999999969</v>
      </c>
      <c r="M20" s="15">
        <v>1413411.3499999999</v>
      </c>
      <c r="N20" s="34">
        <v>1393188.7</v>
      </c>
      <c r="O20" s="15">
        <v>20222.649999999907</v>
      </c>
    </row>
    <row r="21" spans="1:15" ht="15" customHeight="1">
      <c r="A21" s="38">
        <v>1507</v>
      </c>
      <c r="B21" s="61" t="s">
        <v>114</v>
      </c>
      <c r="C21" s="62"/>
      <c r="D21" s="62"/>
      <c r="E21" s="63"/>
      <c r="F21" s="15">
        <v>75000</v>
      </c>
      <c r="G21" s="15">
        <v>0</v>
      </c>
      <c r="H21" s="15">
        <v>0</v>
      </c>
      <c r="I21" s="34">
        <v>75000</v>
      </c>
      <c r="J21" s="34">
        <v>50000</v>
      </c>
      <c r="K21" s="34">
        <v>48648.5</v>
      </c>
      <c r="L21" s="15">
        <v>1351.5</v>
      </c>
      <c r="M21" s="15">
        <v>26351.5</v>
      </c>
      <c r="N21" s="34">
        <v>26351.5</v>
      </c>
      <c r="O21" s="15">
        <v>0</v>
      </c>
    </row>
    <row r="22" spans="1:15" ht="39.75" customHeight="1">
      <c r="A22" s="38">
        <v>1508</v>
      </c>
      <c r="B22" s="61" t="s">
        <v>100</v>
      </c>
      <c r="C22" s="62"/>
      <c r="D22" s="62"/>
      <c r="E22" s="63"/>
      <c r="F22" s="15">
        <v>1122527</v>
      </c>
      <c r="G22" s="15">
        <v>0</v>
      </c>
      <c r="H22" s="15">
        <v>12427</v>
      </c>
      <c r="I22" s="34">
        <v>1110100</v>
      </c>
      <c r="J22" s="34">
        <v>339821.43</v>
      </c>
      <c r="K22" s="34">
        <v>335751.56</v>
      </c>
      <c r="L22" s="15">
        <v>4069.8699999999953</v>
      </c>
      <c r="M22" s="15">
        <v>774348.44</v>
      </c>
      <c r="N22" s="34">
        <v>769102.63</v>
      </c>
      <c r="O22" s="15">
        <v>5245.8099999999395</v>
      </c>
    </row>
    <row r="23" spans="1:15" ht="39.75" customHeight="1">
      <c r="A23" s="38">
        <v>1509</v>
      </c>
      <c r="B23" s="92" t="s">
        <v>36</v>
      </c>
      <c r="C23" s="62"/>
      <c r="D23" s="62"/>
      <c r="E23" s="63"/>
      <c r="F23" s="15">
        <v>41701028</v>
      </c>
      <c r="G23" s="15">
        <v>0</v>
      </c>
      <c r="H23" s="15">
        <v>682951.06</v>
      </c>
      <c r="I23" s="34">
        <v>41018076.94</v>
      </c>
      <c r="J23" s="34">
        <v>19599076.76</v>
      </c>
      <c r="K23" s="34">
        <v>19582856.99</v>
      </c>
      <c r="L23" s="15">
        <v>16219.770000003278</v>
      </c>
      <c r="M23" s="15">
        <v>21435219.95</v>
      </c>
      <c r="N23" s="34">
        <v>21132137.2</v>
      </c>
      <c r="O23" s="15">
        <v>303082.75</v>
      </c>
    </row>
    <row r="24" spans="1:15" ht="15" customHeight="1" hidden="1">
      <c r="A24" s="38">
        <v>1511</v>
      </c>
      <c r="B24" s="92" t="s">
        <v>101</v>
      </c>
      <c r="C24" s="93"/>
      <c r="D24" s="93"/>
      <c r="E24" s="94"/>
      <c r="F24" s="15">
        <v>0</v>
      </c>
      <c r="G24" s="15">
        <v>0</v>
      </c>
      <c r="H24" s="15">
        <v>0</v>
      </c>
      <c r="I24" s="34">
        <v>0</v>
      </c>
      <c r="J24" s="34">
        <v>0</v>
      </c>
      <c r="K24" s="34">
        <v>0</v>
      </c>
      <c r="L24" s="15">
        <v>0</v>
      </c>
      <c r="M24" s="15">
        <v>0</v>
      </c>
      <c r="N24" s="34">
        <v>0</v>
      </c>
      <c r="O24" s="15">
        <v>0</v>
      </c>
    </row>
    <row r="25" spans="1:15" ht="15" customHeight="1">
      <c r="A25" s="38">
        <v>1601</v>
      </c>
      <c r="B25" s="61" t="s">
        <v>37</v>
      </c>
      <c r="C25" s="62"/>
      <c r="D25" s="62"/>
      <c r="E25" s="63"/>
      <c r="F25" s="15">
        <v>1687557</v>
      </c>
      <c r="G25" s="15">
        <v>0</v>
      </c>
      <c r="H25" s="15">
        <v>25415.53</v>
      </c>
      <c r="I25" s="34">
        <v>1662141.47</v>
      </c>
      <c r="J25" s="34">
        <v>719718.5</v>
      </c>
      <c r="K25" s="34">
        <v>689608.36</v>
      </c>
      <c r="L25" s="15">
        <v>30110.140000000014</v>
      </c>
      <c r="M25" s="15">
        <v>972533.11</v>
      </c>
      <c r="N25" s="34">
        <v>961876.24</v>
      </c>
      <c r="O25" s="15">
        <v>10656.869999999995</v>
      </c>
    </row>
    <row r="26" spans="1:16" ht="15" customHeight="1">
      <c r="A26" s="3"/>
      <c r="B26" s="12"/>
      <c r="C26" s="12"/>
      <c r="D26" s="12"/>
      <c r="E26" s="12"/>
      <c r="F26" s="16">
        <f aca="true" t="shared" si="0" ref="F26:O26">SUM(F13:F25)</f>
        <v>73718408</v>
      </c>
      <c r="G26" s="16">
        <f t="shared" si="0"/>
        <v>0</v>
      </c>
      <c r="H26" s="16">
        <f t="shared" si="0"/>
        <v>1357986.09</v>
      </c>
      <c r="I26" s="16">
        <f t="shared" si="0"/>
        <v>72360421.91</v>
      </c>
      <c r="J26" s="20">
        <f t="shared" si="0"/>
        <v>30207905.89</v>
      </c>
      <c r="K26" s="16">
        <f t="shared" si="0"/>
        <v>29961722.25</v>
      </c>
      <c r="L26" s="16">
        <f t="shared" si="0"/>
        <v>246183.6400000021</v>
      </c>
      <c r="M26" s="16">
        <f t="shared" si="0"/>
        <v>42398699.66</v>
      </c>
      <c r="N26" s="16">
        <f t="shared" si="0"/>
        <v>41932430.4</v>
      </c>
      <c r="O26" s="16">
        <f t="shared" si="0"/>
        <v>466269.26</v>
      </c>
      <c r="P26" s="3"/>
    </row>
    <row r="27" spans="1:15" ht="15">
      <c r="A27" s="13">
        <v>2000</v>
      </c>
      <c r="B27" s="60" t="s">
        <v>38</v>
      </c>
      <c r="C27" s="60"/>
      <c r="D27" s="60"/>
      <c r="E27" s="60"/>
      <c r="F27" s="17"/>
      <c r="G27" s="17"/>
      <c r="H27" s="17"/>
      <c r="I27" s="17"/>
      <c r="J27" s="21" t="s">
        <v>97</v>
      </c>
      <c r="K27" s="17"/>
      <c r="L27" s="17"/>
      <c r="M27" s="17"/>
      <c r="N27" s="17"/>
      <c r="O27" s="17"/>
    </row>
    <row r="28" spans="1:17" s="6" customFormat="1" ht="15" customHeight="1">
      <c r="A28" s="39">
        <v>2101</v>
      </c>
      <c r="B28" s="64" t="s">
        <v>39</v>
      </c>
      <c r="C28" s="65"/>
      <c r="D28" s="65"/>
      <c r="E28" s="66"/>
      <c r="F28" s="34">
        <v>328375</v>
      </c>
      <c r="G28" s="15">
        <v>0</v>
      </c>
      <c r="H28" s="15">
        <v>4324.8</v>
      </c>
      <c r="I28" s="34">
        <v>324050.2</v>
      </c>
      <c r="J28" s="34">
        <v>36096.3</v>
      </c>
      <c r="K28" s="34">
        <v>36096.3</v>
      </c>
      <c r="L28" s="15">
        <v>0</v>
      </c>
      <c r="M28" s="15">
        <v>287953.9</v>
      </c>
      <c r="N28" s="34">
        <v>117467.12</v>
      </c>
      <c r="O28" s="15">
        <v>170486.78000000003</v>
      </c>
      <c r="Q28" s="8"/>
    </row>
    <row r="29" spans="1:17" s="6" customFormat="1" ht="15" customHeight="1">
      <c r="A29" s="39">
        <v>2102</v>
      </c>
      <c r="B29" s="64" t="s">
        <v>40</v>
      </c>
      <c r="C29" s="65"/>
      <c r="D29" s="65"/>
      <c r="E29" s="66"/>
      <c r="F29" s="34">
        <v>103769.45</v>
      </c>
      <c r="G29" s="15">
        <v>0</v>
      </c>
      <c r="H29" s="15">
        <v>208.8</v>
      </c>
      <c r="I29" s="34">
        <v>103560.65</v>
      </c>
      <c r="J29" s="34">
        <v>17521.01</v>
      </c>
      <c r="K29" s="34">
        <v>17521.01</v>
      </c>
      <c r="L29" s="15">
        <v>0</v>
      </c>
      <c r="M29" s="15">
        <v>86039.64</v>
      </c>
      <c r="N29" s="34">
        <v>0</v>
      </c>
      <c r="O29" s="15">
        <v>86039.64</v>
      </c>
      <c r="Q29" s="8"/>
    </row>
    <row r="30" spans="1:17" s="6" customFormat="1" ht="15" customHeight="1">
      <c r="A30" s="39">
        <v>2103</v>
      </c>
      <c r="B30" s="64" t="s">
        <v>41</v>
      </c>
      <c r="C30" s="65"/>
      <c r="D30" s="65"/>
      <c r="E30" s="66"/>
      <c r="F30" s="34">
        <v>159600</v>
      </c>
      <c r="G30" s="15">
        <v>0</v>
      </c>
      <c r="H30" s="15">
        <v>8749.8</v>
      </c>
      <c r="I30" s="34">
        <v>150850.2</v>
      </c>
      <c r="J30" s="34">
        <v>45302.67</v>
      </c>
      <c r="K30" s="34">
        <v>45302.67</v>
      </c>
      <c r="L30" s="15">
        <v>0</v>
      </c>
      <c r="M30" s="15">
        <v>105547.53000000001</v>
      </c>
      <c r="N30" s="34">
        <v>18696.26</v>
      </c>
      <c r="O30" s="15">
        <v>86851.27000000002</v>
      </c>
      <c r="Q30" s="8"/>
    </row>
    <row r="31" spans="1:17" s="6" customFormat="1" ht="15" customHeight="1">
      <c r="A31" s="39">
        <v>2105</v>
      </c>
      <c r="B31" s="64" t="s">
        <v>42</v>
      </c>
      <c r="C31" s="65"/>
      <c r="D31" s="65"/>
      <c r="E31" s="66"/>
      <c r="F31" s="34">
        <v>450450</v>
      </c>
      <c r="G31" s="15">
        <v>0</v>
      </c>
      <c r="H31" s="15">
        <v>0</v>
      </c>
      <c r="I31" s="34">
        <v>450450</v>
      </c>
      <c r="J31" s="34">
        <v>243004.2</v>
      </c>
      <c r="K31" s="34">
        <v>243004.2</v>
      </c>
      <c r="L31" s="15">
        <v>0</v>
      </c>
      <c r="M31" s="15">
        <v>207445.8</v>
      </c>
      <c r="N31" s="34">
        <v>55487.44</v>
      </c>
      <c r="O31" s="15">
        <v>151958.36</v>
      </c>
      <c r="Q31" s="8"/>
    </row>
    <row r="32" spans="1:17" s="6" customFormat="1" ht="30" customHeight="1">
      <c r="A32" s="39">
        <v>2106</v>
      </c>
      <c r="B32" s="64" t="s">
        <v>43</v>
      </c>
      <c r="C32" s="65"/>
      <c r="D32" s="65"/>
      <c r="E32" s="66"/>
      <c r="F32" s="34">
        <v>55650</v>
      </c>
      <c r="G32" s="15">
        <v>7540</v>
      </c>
      <c r="H32" s="15">
        <v>0</v>
      </c>
      <c r="I32" s="34">
        <v>63190</v>
      </c>
      <c r="J32" s="34">
        <v>11867.66</v>
      </c>
      <c r="K32" s="34">
        <v>11867.66</v>
      </c>
      <c r="L32" s="15">
        <v>0</v>
      </c>
      <c r="M32" s="15">
        <v>51322.34</v>
      </c>
      <c r="N32" s="34">
        <v>25672.34</v>
      </c>
      <c r="O32" s="15">
        <v>25649.999999999996</v>
      </c>
      <c r="Q32" s="8"/>
    </row>
    <row r="33" spans="1:17" s="6" customFormat="1" ht="15" customHeight="1">
      <c r="A33" s="39">
        <v>2201</v>
      </c>
      <c r="B33" s="64" t="s">
        <v>44</v>
      </c>
      <c r="C33" s="65"/>
      <c r="D33" s="65"/>
      <c r="E33" s="66"/>
      <c r="F33" s="34">
        <v>167300</v>
      </c>
      <c r="G33" s="15">
        <v>3000</v>
      </c>
      <c r="H33" s="15">
        <v>0</v>
      </c>
      <c r="I33" s="34">
        <v>170300</v>
      </c>
      <c r="J33" s="34">
        <v>58370.520000000004</v>
      </c>
      <c r="K33" s="34">
        <v>58370.52</v>
      </c>
      <c r="L33" s="15">
        <v>0</v>
      </c>
      <c r="M33" s="15">
        <v>111929.48000000001</v>
      </c>
      <c r="N33" s="34">
        <v>6144</v>
      </c>
      <c r="O33" s="15">
        <v>105785.48000000001</v>
      </c>
      <c r="Q33" s="8"/>
    </row>
    <row r="34" spans="1:17" s="6" customFormat="1" ht="15" customHeight="1">
      <c r="A34" s="39">
        <v>2203</v>
      </c>
      <c r="B34" s="64" t="s">
        <v>45</v>
      </c>
      <c r="C34" s="65"/>
      <c r="D34" s="65"/>
      <c r="E34" s="66"/>
      <c r="F34" s="34">
        <v>12000</v>
      </c>
      <c r="G34" s="15">
        <v>3000</v>
      </c>
      <c r="H34" s="15">
        <v>0</v>
      </c>
      <c r="I34" s="34">
        <v>15000</v>
      </c>
      <c r="J34" s="34">
        <v>13498.43</v>
      </c>
      <c r="K34" s="34">
        <v>13498.43</v>
      </c>
      <c r="L34" s="15">
        <v>0</v>
      </c>
      <c r="M34" s="15">
        <v>1501.5699999999997</v>
      </c>
      <c r="N34" s="34">
        <v>0</v>
      </c>
      <c r="O34" s="15">
        <v>1501.5699999999997</v>
      </c>
      <c r="Q34" s="8"/>
    </row>
    <row r="35" spans="1:17" s="6" customFormat="1" ht="15" customHeight="1">
      <c r="A35" s="39">
        <v>2302</v>
      </c>
      <c r="B35" s="64" t="s">
        <v>102</v>
      </c>
      <c r="C35" s="65"/>
      <c r="D35" s="65"/>
      <c r="E35" s="66"/>
      <c r="F35" s="34">
        <v>33329.1</v>
      </c>
      <c r="G35" s="15">
        <v>0</v>
      </c>
      <c r="H35" s="15">
        <v>0</v>
      </c>
      <c r="I35" s="34">
        <v>33329.1</v>
      </c>
      <c r="J35" s="34">
        <v>0</v>
      </c>
      <c r="K35" s="34">
        <v>0</v>
      </c>
      <c r="L35" s="15">
        <v>0</v>
      </c>
      <c r="M35" s="15">
        <v>33329.1</v>
      </c>
      <c r="N35" s="34">
        <v>0</v>
      </c>
      <c r="O35" s="15">
        <v>33329.1</v>
      </c>
      <c r="Q35" s="8"/>
    </row>
    <row r="36" spans="1:17" s="6" customFormat="1" ht="15" customHeight="1">
      <c r="A36" s="39">
        <v>2303</v>
      </c>
      <c r="B36" s="64" t="s">
        <v>46</v>
      </c>
      <c r="C36" s="65"/>
      <c r="D36" s="65"/>
      <c r="E36" s="66"/>
      <c r="F36" s="34">
        <v>35000</v>
      </c>
      <c r="G36" s="15">
        <v>0</v>
      </c>
      <c r="H36" s="15">
        <v>7540</v>
      </c>
      <c r="I36" s="34">
        <v>27460</v>
      </c>
      <c r="J36" s="34">
        <v>25573.03</v>
      </c>
      <c r="K36" s="34">
        <v>25573.030000000002</v>
      </c>
      <c r="L36" s="15">
        <v>0</v>
      </c>
      <c r="M36" s="15">
        <v>1886.9699999999975</v>
      </c>
      <c r="N36" s="34">
        <v>0</v>
      </c>
      <c r="O36" s="15">
        <v>1886.9699999999975</v>
      </c>
      <c r="Q36" s="8"/>
    </row>
    <row r="37" spans="1:17" s="6" customFormat="1" ht="15" customHeight="1">
      <c r="A37" s="39">
        <v>2403</v>
      </c>
      <c r="B37" s="64" t="s">
        <v>93</v>
      </c>
      <c r="C37" s="65"/>
      <c r="D37" s="65"/>
      <c r="E37" s="66"/>
      <c r="F37" s="34">
        <v>33329.1</v>
      </c>
      <c r="G37" s="15">
        <v>0</v>
      </c>
      <c r="H37" s="15">
        <v>0</v>
      </c>
      <c r="I37" s="34">
        <v>33329.1</v>
      </c>
      <c r="J37" s="34">
        <v>0</v>
      </c>
      <c r="K37" s="34">
        <v>0</v>
      </c>
      <c r="L37" s="15">
        <v>0</v>
      </c>
      <c r="M37" s="15">
        <v>33329.1</v>
      </c>
      <c r="N37" s="34">
        <v>0</v>
      </c>
      <c r="O37" s="15">
        <v>33329.1</v>
      </c>
      <c r="Q37" s="8"/>
    </row>
    <row r="38" spans="1:17" s="6" customFormat="1" ht="15" customHeight="1">
      <c r="A38" s="39">
        <v>2404</v>
      </c>
      <c r="B38" s="64" t="s">
        <v>47</v>
      </c>
      <c r="C38" s="65"/>
      <c r="D38" s="65"/>
      <c r="E38" s="66"/>
      <c r="F38" s="34">
        <v>18250</v>
      </c>
      <c r="G38" s="15">
        <v>0</v>
      </c>
      <c r="H38" s="15">
        <v>0</v>
      </c>
      <c r="I38" s="34">
        <v>18250</v>
      </c>
      <c r="J38" s="34">
        <v>4161.2</v>
      </c>
      <c r="K38" s="34">
        <v>4161.2</v>
      </c>
      <c r="L38" s="15">
        <v>0</v>
      </c>
      <c r="M38" s="15">
        <v>14088.8</v>
      </c>
      <c r="N38" s="34">
        <v>0</v>
      </c>
      <c r="O38" s="15">
        <v>14088.8</v>
      </c>
      <c r="Q38" s="8"/>
    </row>
    <row r="39" spans="1:17" s="6" customFormat="1" ht="15" customHeight="1">
      <c r="A39" s="39">
        <v>2601</v>
      </c>
      <c r="B39" s="64" t="s">
        <v>48</v>
      </c>
      <c r="C39" s="65"/>
      <c r="D39" s="65"/>
      <c r="E39" s="66"/>
      <c r="F39" s="34">
        <v>241500</v>
      </c>
      <c r="G39" s="15">
        <v>0</v>
      </c>
      <c r="H39" s="15">
        <v>0</v>
      </c>
      <c r="I39" s="34">
        <v>241500</v>
      </c>
      <c r="J39" s="34">
        <v>112747</v>
      </c>
      <c r="K39" s="34">
        <v>112747</v>
      </c>
      <c r="L39" s="15">
        <v>0</v>
      </c>
      <c r="M39" s="15">
        <v>128753</v>
      </c>
      <c r="N39" s="34">
        <v>74400</v>
      </c>
      <c r="O39" s="15">
        <v>54353</v>
      </c>
      <c r="Q39" s="8"/>
    </row>
    <row r="40" spans="1:17" s="6" customFormat="1" ht="15" customHeight="1">
      <c r="A40" s="39">
        <v>2701</v>
      </c>
      <c r="B40" s="70" t="s">
        <v>103</v>
      </c>
      <c r="C40" s="70"/>
      <c r="D40" s="70"/>
      <c r="E40" s="70"/>
      <c r="F40" s="34">
        <v>14100</v>
      </c>
      <c r="G40" s="15">
        <v>2749.8</v>
      </c>
      <c r="H40" s="15">
        <v>0</v>
      </c>
      <c r="I40" s="34">
        <v>16849.8</v>
      </c>
      <c r="J40" s="34">
        <v>11773.67</v>
      </c>
      <c r="K40" s="34">
        <v>11773.67</v>
      </c>
      <c r="L40" s="15">
        <v>0</v>
      </c>
      <c r="M40" s="15">
        <v>5076.129999999999</v>
      </c>
      <c r="N40" s="34">
        <v>0</v>
      </c>
      <c r="O40" s="15">
        <v>5076.129999999999</v>
      </c>
      <c r="Q40" s="8"/>
    </row>
    <row r="41" spans="1:15" ht="15" customHeight="1">
      <c r="A41" s="39">
        <v>2702</v>
      </c>
      <c r="B41" s="70" t="s">
        <v>115</v>
      </c>
      <c r="C41" s="70"/>
      <c r="D41" s="70"/>
      <c r="E41" s="70"/>
      <c r="F41" s="34">
        <v>1050</v>
      </c>
      <c r="G41" s="15">
        <v>4000</v>
      </c>
      <c r="H41" s="15">
        <v>0</v>
      </c>
      <c r="I41" s="34">
        <v>5050</v>
      </c>
      <c r="J41" s="34">
        <v>4391.76</v>
      </c>
      <c r="K41" s="34">
        <v>4391.76</v>
      </c>
      <c r="L41" s="15">
        <v>0</v>
      </c>
      <c r="M41" s="15">
        <v>658.2399999999998</v>
      </c>
      <c r="N41" s="34">
        <v>0</v>
      </c>
      <c r="O41" s="15">
        <v>658.2399999999998</v>
      </c>
    </row>
    <row r="42" spans="1:15" ht="15" customHeight="1">
      <c r="A42" s="39">
        <v>2901</v>
      </c>
      <c r="B42" s="70" t="s">
        <v>119</v>
      </c>
      <c r="C42" s="70"/>
      <c r="D42" s="70"/>
      <c r="E42" s="70"/>
      <c r="F42" s="34">
        <v>0</v>
      </c>
      <c r="G42" s="15">
        <v>533.6</v>
      </c>
      <c r="H42" s="15">
        <v>0</v>
      </c>
      <c r="I42" s="34">
        <v>533.6</v>
      </c>
      <c r="J42" s="34">
        <v>533.6</v>
      </c>
      <c r="K42" s="34">
        <v>533.6</v>
      </c>
      <c r="L42" s="15">
        <v>0</v>
      </c>
      <c r="M42" s="15">
        <v>0</v>
      </c>
      <c r="N42" s="34">
        <v>0</v>
      </c>
      <c r="O42" s="15">
        <v>0</v>
      </c>
    </row>
    <row r="43" spans="2:15" ht="15" customHeight="1">
      <c r="B43" s="5"/>
      <c r="C43" s="5"/>
      <c r="D43" s="5"/>
      <c r="E43" s="5"/>
      <c r="F43" s="16">
        <f>SUM(F28:F42)</f>
        <v>1653702.6500000001</v>
      </c>
      <c r="G43" s="16">
        <f>SUM(G28:G42)</f>
        <v>20823.399999999998</v>
      </c>
      <c r="H43" s="16">
        <f>SUM(H28:H42)</f>
        <v>20823.4</v>
      </c>
      <c r="I43" s="16">
        <f>SUM(I28:I42)</f>
        <v>1653702.6500000004</v>
      </c>
      <c r="J43" s="16">
        <f>SUM(J28:J42)</f>
        <v>584841.05</v>
      </c>
      <c r="K43" s="16">
        <f>SUM(K28:K42)</f>
        <v>584841.05</v>
      </c>
      <c r="L43" s="16">
        <f>SUM(L28:L42)</f>
        <v>0</v>
      </c>
      <c r="M43" s="16">
        <f>SUM(M28:M42)</f>
        <v>1068861.5999999999</v>
      </c>
      <c r="N43" s="16">
        <f>SUM(N28:N42)</f>
        <v>297867.16000000003</v>
      </c>
      <c r="O43" s="16">
        <f>SUM(O28:O42)</f>
        <v>770994.44</v>
      </c>
    </row>
    <row r="44" spans="1:19" ht="15" customHeight="1">
      <c r="A44" s="3">
        <v>3000</v>
      </c>
      <c r="B44" s="12" t="s">
        <v>49</v>
      </c>
      <c r="C44" s="12"/>
      <c r="D44" s="12"/>
      <c r="E44" s="12"/>
      <c r="F44" s="17"/>
      <c r="G44" s="17"/>
      <c r="H44" s="17"/>
      <c r="I44" s="17"/>
      <c r="J44" s="21"/>
      <c r="K44" s="17"/>
      <c r="L44" s="17"/>
      <c r="M44" s="17"/>
      <c r="N44" s="17"/>
      <c r="O44" s="17"/>
      <c r="S44" s="2"/>
    </row>
    <row r="45" spans="1:19" s="6" customFormat="1" ht="15" customHeight="1">
      <c r="A45" s="38">
        <v>3101</v>
      </c>
      <c r="B45" s="61" t="s">
        <v>50</v>
      </c>
      <c r="C45" s="62"/>
      <c r="D45" s="62"/>
      <c r="E45" s="63"/>
      <c r="F45" s="15">
        <v>251475</v>
      </c>
      <c r="G45" s="15">
        <v>50000</v>
      </c>
      <c r="H45" s="15">
        <v>83547.84000000001</v>
      </c>
      <c r="I45" s="34">
        <v>217927.15999999997</v>
      </c>
      <c r="J45" s="34">
        <v>127581.46999999997</v>
      </c>
      <c r="K45" s="34">
        <v>127581.47</v>
      </c>
      <c r="L45" s="34">
        <v>0</v>
      </c>
      <c r="M45" s="34">
        <v>90345.68999999997</v>
      </c>
      <c r="N45" s="34">
        <v>0</v>
      </c>
      <c r="O45" s="15">
        <v>90345.68999999997</v>
      </c>
      <c r="Q45" s="8"/>
      <c r="S45" s="2"/>
    </row>
    <row r="46" spans="1:19" s="6" customFormat="1" ht="15" customHeight="1">
      <c r="A46" s="39">
        <v>3103</v>
      </c>
      <c r="B46" s="64" t="s">
        <v>51</v>
      </c>
      <c r="C46" s="65"/>
      <c r="D46" s="65"/>
      <c r="E46" s="66"/>
      <c r="F46" s="34">
        <v>504000</v>
      </c>
      <c r="G46" s="34">
        <v>60000</v>
      </c>
      <c r="H46" s="34">
        <v>101000</v>
      </c>
      <c r="I46" s="34">
        <v>463000</v>
      </c>
      <c r="J46" s="34">
        <v>137316.90000000002</v>
      </c>
      <c r="K46" s="34">
        <v>137316.9</v>
      </c>
      <c r="L46" s="15">
        <v>0</v>
      </c>
      <c r="M46" s="15">
        <v>325683.1</v>
      </c>
      <c r="N46" s="34">
        <v>219683.1</v>
      </c>
      <c r="O46" s="15">
        <v>105999.99999999997</v>
      </c>
      <c r="Q46" s="8"/>
      <c r="S46" s="2"/>
    </row>
    <row r="47" spans="1:19" s="6" customFormat="1" ht="15" customHeight="1">
      <c r="A47" s="39">
        <v>3104</v>
      </c>
      <c r="B47" s="64" t="s">
        <v>52</v>
      </c>
      <c r="C47" s="65"/>
      <c r="D47" s="65"/>
      <c r="E47" s="66"/>
      <c r="F47" s="34">
        <v>504000</v>
      </c>
      <c r="G47" s="34">
        <v>50000</v>
      </c>
      <c r="H47" s="34">
        <v>50000</v>
      </c>
      <c r="I47" s="34">
        <v>504000</v>
      </c>
      <c r="J47" s="34">
        <v>142152</v>
      </c>
      <c r="K47" s="34">
        <v>142152</v>
      </c>
      <c r="L47" s="15">
        <v>0</v>
      </c>
      <c r="M47" s="15">
        <v>361848</v>
      </c>
      <c r="N47" s="34">
        <v>242848</v>
      </c>
      <c r="O47" s="15">
        <v>119000</v>
      </c>
      <c r="Q47" s="8"/>
      <c r="S47" s="2"/>
    </row>
    <row r="48" spans="1:19" s="6" customFormat="1" ht="15" customHeight="1">
      <c r="A48" s="39">
        <v>3105</v>
      </c>
      <c r="B48" s="64" t="s">
        <v>53</v>
      </c>
      <c r="C48" s="65"/>
      <c r="D48" s="65"/>
      <c r="E48" s="66"/>
      <c r="F48" s="34">
        <v>63000</v>
      </c>
      <c r="G48" s="34">
        <v>0</v>
      </c>
      <c r="H48" s="34">
        <v>60000</v>
      </c>
      <c r="I48" s="34">
        <v>3000</v>
      </c>
      <c r="J48" s="34">
        <v>0</v>
      </c>
      <c r="K48" s="34">
        <v>0</v>
      </c>
      <c r="L48" s="15">
        <v>0</v>
      </c>
      <c r="M48" s="15">
        <v>3000</v>
      </c>
      <c r="N48" s="34">
        <v>0</v>
      </c>
      <c r="O48" s="15">
        <v>3000</v>
      </c>
      <c r="Q48" s="8"/>
      <c r="S48" s="2"/>
    </row>
    <row r="49" spans="1:19" s="6" customFormat="1" ht="30" customHeight="1">
      <c r="A49" s="39">
        <v>3106</v>
      </c>
      <c r="B49" s="64" t="s">
        <v>54</v>
      </c>
      <c r="C49" s="65"/>
      <c r="D49" s="65"/>
      <c r="E49" s="66"/>
      <c r="F49" s="34">
        <v>440666.4</v>
      </c>
      <c r="G49" s="37">
        <v>5935.64</v>
      </c>
      <c r="H49" s="34">
        <v>0</v>
      </c>
      <c r="I49" s="34">
        <v>446602.04000000004</v>
      </c>
      <c r="J49" s="34">
        <v>311607.44</v>
      </c>
      <c r="K49" s="34">
        <v>187243.64</v>
      </c>
      <c r="L49" s="15">
        <v>124363.79999999999</v>
      </c>
      <c r="M49" s="15">
        <v>259358.40000000002</v>
      </c>
      <c r="N49" s="34">
        <v>127617.8</v>
      </c>
      <c r="O49" s="15">
        <v>131740.60000000003</v>
      </c>
      <c r="Q49" s="8"/>
      <c r="S49" s="2"/>
    </row>
    <row r="50" spans="1:19" s="6" customFormat="1" ht="15" customHeight="1">
      <c r="A50" s="39">
        <v>3107</v>
      </c>
      <c r="B50" s="64" t="s">
        <v>55</v>
      </c>
      <c r="C50" s="65"/>
      <c r="D50" s="65"/>
      <c r="E50" s="66"/>
      <c r="F50" s="34">
        <v>195365.1</v>
      </c>
      <c r="G50" s="34">
        <v>0</v>
      </c>
      <c r="H50" s="34">
        <v>0</v>
      </c>
      <c r="I50" s="34">
        <v>195365.1</v>
      </c>
      <c r="J50" s="34">
        <v>75178.47999999998</v>
      </c>
      <c r="K50" s="34">
        <v>75178.48</v>
      </c>
      <c r="L50" s="15">
        <v>0</v>
      </c>
      <c r="M50" s="15">
        <v>120186.62000000001</v>
      </c>
      <c r="N50" s="34">
        <v>114669.04</v>
      </c>
      <c r="O50" s="15">
        <v>5517.580000000016</v>
      </c>
      <c r="Q50" s="8"/>
      <c r="S50" s="2"/>
    </row>
    <row r="51" spans="1:19" s="6" customFormat="1" ht="15" customHeight="1">
      <c r="A51" s="39">
        <v>3201</v>
      </c>
      <c r="B51" s="64" t="s">
        <v>56</v>
      </c>
      <c r="C51" s="65"/>
      <c r="D51" s="65"/>
      <c r="E51" s="66"/>
      <c r="F51" s="34">
        <v>321048.75</v>
      </c>
      <c r="G51" s="34">
        <v>0</v>
      </c>
      <c r="H51" s="34">
        <v>0</v>
      </c>
      <c r="I51" s="34">
        <v>321048.75</v>
      </c>
      <c r="J51" s="34">
        <v>91106.4</v>
      </c>
      <c r="K51" s="34">
        <v>91106.4</v>
      </c>
      <c r="L51" s="15">
        <v>0</v>
      </c>
      <c r="M51" s="15">
        <v>229942.35</v>
      </c>
      <c r="N51" s="34">
        <v>110566.56</v>
      </c>
      <c r="O51" s="15">
        <v>119375.79000000001</v>
      </c>
      <c r="Q51" s="8"/>
      <c r="S51" s="2"/>
    </row>
    <row r="52" spans="1:19" s="6" customFormat="1" ht="15" customHeight="1">
      <c r="A52" s="39">
        <v>3204</v>
      </c>
      <c r="B52" s="64" t="s">
        <v>120</v>
      </c>
      <c r="C52" s="65"/>
      <c r="D52" s="65"/>
      <c r="E52" s="66"/>
      <c r="F52" s="34">
        <v>0</v>
      </c>
      <c r="G52" s="34">
        <v>70000</v>
      </c>
      <c r="H52" s="34">
        <v>0</v>
      </c>
      <c r="I52" s="34">
        <v>70000</v>
      </c>
      <c r="J52" s="34">
        <v>12022.83</v>
      </c>
      <c r="K52" s="34">
        <v>12022.83</v>
      </c>
      <c r="L52" s="15">
        <v>0</v>
      </c>
      <c r="M52" s="15">
        <v>57977.17</v>
      </c>
      <c r="N52" s="34">
        <v>0</v>
      </c>
      <c r="O52" s="15">
        <v>57977.17</v>
      </c>
      <c r="Q52" s="8"/>
      <c r="S52" s="2"/>
    </row>
    <row r="53" spans="1:19" s="6" customFormat="1" ht="15" customHeight="1">
      <c r="A53" s="39">
        <v>3210</v>
      </c>
      <c r="B53" s="64" t="s">
        <v>57</v>
      </c>
      <c r="C53" s="65"/>
      <c r="D53" s="65"/>
      <c r="E53" s="66"/>
      <c r="F53" s="34">
        <v>170735.25</v>
      </c>
      <c r="G53" s="34">
        <v>0</v>
      </c>
      <c r="H53" s="34">
        <v>0</v>
      </c>
      <c r="I53" s="34">
        <v>170735.25</v>
      </c>
      <c r="J53" s="34">
        <v>80651.62</v>
      </c>
      <c r="K53" s="34">
        <v>80651.62</v>
      </c>
      <c r="L53" s="15">
        <v>0</v>
      </c>
      <c r="M53" s="15">
        <v>90083.63</v>
      </c>
      <c r="N53" s="34">
        <v>61219.86</v>
      </c>
      <c r="O53" s="15">
        <v>28863.770000000004</v>
      </c>
      <c r="Q53" s="8"/>
      <c r="S53" s="2"/>
    </row>
    <row r="54" spans="1:19" s="6" customFormat="1" ht="15" customHeight="1">
      <c r="A54" s="39">
        <v>3211</v>
      </c>
      <c r="B54" s="64" t="s">
        <v>58</v>
      </c>
      <c r="C54" s="65"/>
      <c r="D54" s="65"/>
      <c r="E54" s="66"/>
      <c r="F54" s="34">
        <v>1500000</v>
      </c>
      <c r="G54" s="34">
        <v>0</v>
      </c>
      <c r="H54" s="34">
        <v>0</v>
      </c>
      <c r="I54" s="34">
        <v>1500000</v>
      </c>
      <c r="J54" s="34">
        <v>1143755.3599999999</v>
      </c>
      <c r="K54" s="34">
        <v>1143755.36</v>
      </c>
      <c r="L54" s="15">
        <v>0</v>
      </c>
      <c r="M54" s="15">
        <v>356244.6399999999</v>
      </c>
      <c r="N54" s="34">
        <v>0</v>
      </c>
      <c r="O54" s="15">
        <v>356244.6399999999</v>
      </c>
      <c r="Q54" s="8"/>
      <c r="S54" s="2"/>
    </row>
    <row r="55" spans="1:19" ht="15" customHeight="1">
      <c r="A55" s="39">
        <v>3212</v>
      </c>
      <c r="B55" s="64" t="s">
        <v>59</v>
      </c>
      <c r="C55" s="65"/>
      <c r="D55" s="65"/>
      <c r="E55" s="66"/>
      <c r="F55" s="34">
        <v>126000</v>
      </c>
      <c r="G55" s="34">
        <v>0</v>
      </c>
      <c r="H55" s="34">
        <v>4500</v>
      </c>
      <c r="I55" s="34">
        <v>121500</v>
      </c>
      <c r="J55" s="34">
        <v>48.720000000001164</v>
      </c>
      <c r="K55" s="34">
        <v>48.72</v>
      </c>
      <c r="L55" s="15">
        <v>1.1652900866465643E-12</v>
      </c>
      <c r="M55" s="15">
        <v>121451.28</v>
      </c>
      <c r="N55" s="34">
        <v>75000</v>
      </c>
      <c r="O55" s="15">
        <v>46451.28</v>
      </c>
      <c r="R55" s="6"/>
      <c r="S55" s="2"/>
    </row>
    <row r="56" spans="1:15" ht="15" customHeight="1">
      <c r="A56" s="40">
        <v>3301</v>
      </c>
      <c r="B56" s="67" t="s">
        <v>60</v>
      </c>
      <c r="C56" s="68"/>
      <c r="D56" s="68"/>
      <c r="E56" s="69"/>
      <c r="F56" s="18">
        <v>3173247.54</v>
      </c>
      <c r="G56" s="18">
        <v>1740431.05</v>
      </c>
      <c r="H56" s="18">
        <v>244.62</v>
      </c>
      <c r="I56" s="18">
        <v>4913433.97</v>
      </c>
      <c r="J56" s="18">
        <v>2350275.36</v>
      </c>
      <c r="K56" s="18">
        <v>2350275.36</v>
      </c>
      <c r="L56" s="18">
        <v>0</v>
      </c>
      <c r="M56" s="18">
        <v>2563158.61</v>
      </c>
      <c r="N56" s="18">
        <v>1827812.4800000002</v>
      </c>
      <c r="O56" s="18">
        <v>735346.1299999997</v>
      </c>
    </row>
    <row r="57" spans="1:15" ht="15" customHeight="1">
      <c r="A57" s="38">
        <v>3302</v>
      </c>
      <c r="B57" s="61" t="s">
        <v>61</v>
      </c>
      <c r="C57" s="62"/>
      <c r="D57" s="62"/>
      <c r="E57" s="63"/>
      <c r="F57" s="15">
        <v>1241268.31</v>
      </c>
      <c r="G57" s="15">
        <v>21847.84</v>
      </c>
      <c r="H57" s="15">
        <v>0</v>
      </c>
      <c r="I57" s="34">
        <v>1263116.1500000001</v>
      </c>
      <c r="J57" s="15">
        <v>276143.9</v>
      </c>
      <c r="K57" s="15">
        <v>276143.9</v>
      </c>
      <c r="L57" s="15">
        <v>0</v>
      </c>
      <c r="M57" s="15">
        <v>986972.2500000001</v>
      </c>
      <c r="N57" s="15">
        <v>19297.5</v>
      </c>
      <c r="O57" s="15">
        <v>967674.7500000001</v>
      </c>
    </row>
    <row r="58" spans="1:15" ht="15" customHeight="1">
      <c r="A58" s="38">
        <v>3303</v>
      </c>
      <c r="B58" s="61" t="s">
        <v>104</v>
      </c>
      <c r="C58" s="62"/>
      <c r="D58" s="62"/>
      <c r="E58" s="63"/>
      <c r="F58" s="15">
        <v>0</v>
      </c>
      <c r="G58" s="15">
        <v>0</v>
      </c>
      <c r="H58" s="15">
        <v>0</v>
      </c>
      <c r="I58" s="34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</row>
    <row r="59" spans="1:15" ht="15" customHeight="1">
      <c r="A59" s="38">
        <v>3305</v>
      </c>
      <c r="B59" s="61" t="s">
        <v>62</v>
      </c>
      <c r="C59" s="62"/>
      <c r="D59" s="62"/>
      <c r="E59" s="63"/>
      <c r="F59" s="15">
        <v>483000</v>
      </c>
      <c r="G59" s="15">
        <v>3260</v>
      </c>
      <c r="H59" s="15">
        <v>18780</v>
      </c>
      <c r="I59" s="34">
        <v>467480</v>
      </c>
      <c r="J59" s="15">
        <v>252880</v>
      </c>
      <c r="K59" s="15">
        <v>141520</v>
      </c>
      <c r="L59" s="15">
        <v>111360</v>
      </c>
      <c r="M59" s="15">
        <v>325960</v>
      </c>
      <c r="N59" s="15">
        <v>148480</v>
      </c>
      <c r="O59" s="15">
        <v>177480</v>
      </c>
    </row>
    <row r="60" spans="1:15" ht="15" customHeight="1">
      <c r="A60" s="38">
        <v>3403</v>
      </c>
      <c r="B60" s="61" t="s">
        <v>63</v>
      </c>
      <c r="C60" s="62"/>
      <c r="D60" s="62"/>
      <c r="E60" s="63"/>
      <c r="F60" s="15">
        <v>40697</v>
      </c>
      <c r="G60" s="15">
        <v>0</v>
      </c>
      <c r="H60" s="15">
        <v>0</v>
      </c>
      <c r="I60" s="34">
        <v>40697</v>
      </c>
      <c r="J60" s="15">
        <v>18999.83</v>
      </c>
      <c r="K60" s="15">
        <v>18999.83</v>
      </c>
      <c r="L60" s="15">
        <v>0</v>
      </c>
      <c r="M60" s="15">
        <v>21697.17</v>
      </c>
      <c r="N60" s="15">
        <v>2589.12</v>
      </c>
      <c r="O60" s="15">
        <v>19108.05</v>
      </c>
    </row>
    <row r="61" spans="1:15" ht="15" customHeight="1">
      <c r="A61" s="38">
        <v>3404</v>
      </c>
      <c r="B61" s="61" t="s">
        <v>64</v>
      </c>
      <c r="C61" s="62"/>
      <c r="D61" s="62"/>
      <c r="E61" s="63"/>
      <c r="F61" s="15">
        <v>63000</v>
      </c>
      <c r="G61" s="15">
        <v>0</v>
      </c>
      <c r="H61" s="15">
        <v>0</v>
      </c>
      <c r="I61" s="34">
        <v>63000</v>
      </c>
      <c r="J61" s="15">
        <v>15850.59</v>
      </c>
      <c r="K61" s="15">
        <v>15850.59</v>
      </c>
      <c r="L61" s="15">
        <v>0</v>
      </c>
      <c r="M61" s="15">
        <v>47149.41</v>
      </c>
      <c r="N61" s="15">
        <v>24149.41</v>
      </c>
      <c r="O61" s="15">
        <v>23000.000000000004</v>
      </c>
    </row>
    <row r="62" spans="1:15" ht="30" customHeight="1">
      <c r="A62" s="38">
        <v>3407</v>
      </c>
      <c r="B62" s="61" t="s">
        <v>65</v>
      </c>
      <c r="C62" s="62"/>
      <c r="D62" s="62"/>
      <c r="E62" s="63"/>
      <c r="F62" s="15">
        <v>70464</v>
      </c>
      <c r="G62" s="15">
        <v>8390</v>
      </c>
      <c r="H62" s="15">
        <v>0</v>
      </c>
      <c r="I62" s="34">
        <v>78854</v>
      </c>
      <c r="J62" s="15">
        <v>38131.02</v>
      </c>
      <c r="K62" s="15">
        <v>38131.02</v>
      </c>
      <c r="L62" s="15">
        <v>0</v>
      </c>
      <c r="M62" s="15">
        <v>40722.98</v>
      </c>
      <c r="N62" s="15">
        <v>0</v>
      </c>
      <c r="O62" s="15">
        <v>40722.98</v>
      </c>
    </row>
    <row r="63" spans="1:15" ht="15" customHeight="1">
      <c r="A63" s="39">
        <v>3409</v>
      </c>
      <c r="B63" s="61" t="s">
        <v>66</v>
      </c>
      <c r="C63" s="62"/>
      <c r="D63" s="62"/>
      <c r="E63" s="63"/>
      <c r="F63" s="15">
        <v>3152281.39</v>
      </c>
      <c r="G63" s="15">
        <v>56840</v>
      </c>
      <c r="H63" s="15">
        <v>7000</v>
      </c>
      <c r="I63" s="34">
        <v>3202121.39</v>
      </c>
      <c r="J63" s="15">
        <v>785000</v>
      </c>
      <c r="K63" s="15">
        <v>785000</v>
      </c>
      <c r="L63" s="15">
        <v>0</v>
      </c>
      <c r="M63" s="15">
        <v>2417121.39</v>
      </c>
      <c r="N63" s="15">
        <v>1230000</v>
      </c>
      <c r="O63" s="15">
        <v>1187121.3900000001</v>
      </c>
    </row>
    <row r="64" spans="1:15" ht="15" customHeight="1">
      <c r="A64" s="39">
        <v>3410</v>
      </c>
      <c r="B64" s="61" t="s">
        <v>96</v>
      </c>
      <c r="C64" s="62"/>
      <c r="D64" s="62"/>
      <c r="E64" s="63"/>
      <c r="F64" s="15">
        <v>1050</v>
      </c>
      <c r="G64" s="15">
        <v>0</v>
      </c>
      <c r="H64" s="15">
        <v>0</v>
      </c>
      <c r="I64" s="34">
        <v>1050</v>
      </c>
      <c r="J64" s="15">
        <v>0</v>
      </c>
      <c r="K64" s="15">
        <v>0</v>
      </c>
      <c r="L64" s="15">
        <v>0</v>
      </c>
      <c r="M64" s="15">
        <v>1050</v>
      </c>
      <c r="N64" s="15">
        <v>0</v>
      </c>
      <c r="O64" s="15">
        <v>1050</v>
      </c>
    </row>
    <row r="65" spans="1:15" ht="15" customHeight="1">
      <c r="A65" s="39">
        <v>3411</v>
      </c>
      <c r="B65" s="61" t="s">
        <v>67</v>
      </c>
      <c r="C65" s="62"/>
      <c r="D65" s="62"/>
      <c r="E65" s="63"/>
      <c r="F65" s="15">
        <v>664650</v>
      </c>
      <c r="G65" s="15">
        <v>0</v>
      </c>
      <c r="H65" s="15">
        <v>0</v>
      </c>
      <c r="I65" s="34">
        <v>664650</v>
      </c>
      <c r="J65" s="15">
        <v>211987.02</v>
      </c>
      <c r="K65" s="15">
        <v>211987.02</v>
      </c>
      <c r="L65" s="15">
        <v>0</v>
      </c>
      <c r="M65" s="15">
        <v>452662.98</v>
      </c>
      <c r="N65" s="15">
        <v>428400.36</v>
      </c>
      <c r="O65" s="15">
        <v>24262.619999999995</v>
      </c>
    </row>
    <row r="66" spans="1:15" ht="15" customHeight="1">
      <c r="A66" s="39">
        <v>3415</v>
      </c>
      <c r="B66" s="61" t="s">
        <v>68</v>
      </c>
      <c r="C66" s="62"/>
      <c r="D66" s="62"/>
      <c r="E66" s="63"/>
      <c r="F66" s="15">
        <v>174947.38</v>
      </c>
      <c r="G66" s="15">
        <v>1000</v>
      </c>
      <c r="H66" s="15">
        <v>60140</v>
      </c>
      <c r="I66" s="34">
        <v>115807.38</v>
      </c>
      <c r="J66" s="15">
        <v>38454.28</v>
      </c>
      <c r="K66" s="15">
        <v>38454.280000000006</v>
      </c>
      <c r="L66" s="15">
        <v>0</v>
      </c>
      <c r="M66" s="15">
        <v>77353.1</v>
      </c>
      <c r="N66" s="15">
        <v>0</v>
      </c>
      <c r="O66" s="15">
        <v>77353.1</v>
      </c>
    </row>
    <row r="67" spans="1:15" ht="15" customHeight="1">
      <c r="A67" s="39">
        <v>3501</v>
      </c>
      <c r="B67" s="61" t="s">
        <v>69</v>
      </c>
      <c r="C67" s="62"/>
      <c r="D67" s="62"/>
      <c r="E67" s="63"/>
      <c r="F67" s="15">
        <v>46000</v>
      </c>
      <c r="G67" s="15">
        <v>0</v>
      </c>
      <c r="H67" s="15">
        <v>0</v>
      </c>
      <c r="I67" s="34">
        <v>46000</v>
      </c>
      <c r="J67" s="15">
        <v>35431.89</v>
      </c>
      <c r="K67" s="15">
        <v>35431.89</v>
      </c>
      <c r="L67" s="15">
        <v>0</v>
      </c>
      <c r="M67" s="15">
        <v>10568.11</v>
      </c>
      <c r="N67" s="15">
        <v>0</v>
      </c>
      <c r="O67" s="15">
        <v>10568.11</v>
      </c>
    </row>
    <row r="68" spans="1:15" ht="15" customHeight="1">
      <c r="A68" s="39">
        <v>3502</v>
      </c>
      <c r="B68" s="61" t="s">
        <v>70</v>
      </c>
      <c r="C68" s="62"/>
      <c r="D68" s="62"/>
      <c r="E68" s="63"/>
      <c r="F68" s="15">
        <v>145000</v>
      </c>
      <c r="G68" s="15">
        <v>0</v>
      </c>
      <c r="H68" s="15">
        <v>3021.8</v>
      </c>
      <c r="I68" s="34">
        <v>141978.2</v>
      </c>
      <c r="J68" s="15">
        <v>11729.34</v>
      </c>
      <c r="K68" s="15">
        <v>11729.34</v>
      </c>
      <c r="L68" s="15">
        <v>0</v>
      </c>
      <c r="M68" s="15">
        <v>130248.86000000002</v>
      </c>
      <c r="N68" s="15">
        <v>0</v>
      </c>
      <c r="O68" s="15">
        <v>130248.86000000002</v>
      </c>
    </row>
    <row r="69" spans="1:15" ht="30" customHeight="1">
      <c r="A69" s="39">
        <v>3503</v>
      </c>
      <c r="B69" s="61" t="s">
        <v>105</v>
      </c>
      <c r="C69" s="62"/>
      <c r="D69" s="62"/>
      <c r="E69" s="63"/>
      <c r="F69" s="15">
        <v>76243.25</v>
      </c>
      <c r="G69" s="15">
        <v>0</v>
      </c>
      <c r="H69" s="15">
        <v>0</v>
      </c>
      <c r="I69" s="34">
        <v>76243.25</v>
      </c>
      <c r="J69" s="15">
        <v>61785.39</v>
      </c>
      <c r="K69" s="15">
        <v>61785.38</v>
      </c>
      <c r="L69" s="15">
        <v>0.010000000002037268</v>
      </c>
      <c r="M69" s="15">
        <v>14457.870000000003</v>
      </c>
      <c r="N69" s="15">
        <v>0.0100000000020373</v>
      </c>
      <c r="O69" s="15">
        <v>14457.86</v>
      </c>
    </row>
    <row r="70" spans="1:15" ht="30" customHeight="1">
      <c r="A70" s="39">
        <v>3504</v>
      </c>
      <c r="B70" s="61" t="s">
        <v>106</v>
      </c>
      <c r="C70" s="62"/>
      <c r="D70" s="62"/>
      <c r="E70" s="63"/>
      <c r="F70" s="15">
        <v>107439.66</v>
      </c>
      <c r="G70" s="15">
        <v>593570.6000000001</v>
      </c>
      <c r="H70" s="15">
        <v>0</v>
      </c>
      <c r="I70" s="34">
        <v>701010.2600000001</v>
      </c>
      <c r="J70" s="15">
        <v>479850.12</v>
      </c>
      <c r="K70" s="15">
        <v>479850.12</v>
      </c>
      <c r="L70" s="15">
        <v>0</v>
      </c>
      <c r="M70" s="15">
        <v>221160.14000000013</v>
      </c>
      <c r="N70" s="15">
        <v>0</v>
      </c>
      <c r="O70" s="15">
        <v>221160.14000000013</v>
      </c>
    </row>
    <row r="71" spans="1:15" ht="15" customHeight="1">
      <c r="A71" s="39">
        <v>3505</v>
      </c>
      <c r="B71" s="61" t="s">
        <v>71</v>
      </c>
      <c r="C71" s="62"/>
      <c r="D71" s="62"/>
      <c r="E71" s="63"/>
      <c r="F71" s="15">
        <v>47100</v>
      </c>
      <c r="G71" s="15">
        <v>60000</v>
      </c>
      <c r="H71" s="15">
        <v>0</v>
      </c>
      <c r="I71" s="34">
        <v>107100</v>
      </c>
      <c r="J71" s="15">
        <v>84058.51</v>
      </c>
      <c r="K71" s="15">
        <v>84058.51</v>
      </c>
      <c r="L71" s="15">
        <v>0</v>
      </c>
      <c r="M71" s="15">
        <v>23041.490000000005</v>
      </c>
      <c r="N71" s="15">
        <v>0</v>
      </c>
      <c r="O71" s="15">
        <v>23041.490000000005</v>
      </c>
    </row>
    <row r="72" spans="1:15" ht="15" customHeight="1">
      <c r="A72" s="39">
        <v>3506</v>
      </c>
      <c r="B72" s="61" t="s">
        <v>107</v>
      </c>
      <c r="C72" s="62"/>
      <c r="D72" s="62"/>
      <c r="E72" s="63"/>
      <c r="F72" s="15">
        <v>428111.3</v>
      </c>
      <c r="G72" s="15">
        <v>0</v>
      </c>
      <c r="H72" s="15">
        <v>0</v>
      </c>
      <c r="I72" s="34">
        <v>428111.3</v>
      </c>
      <c r="J72" s="15">
        <v>226584.71000000005</v>
      </c>
      <c r="K72" s="15">
        <v>226584.71</v>
      </c>
      <c r="L72" s="15">
        <v>0</v>
      </c>
      <c r="M72" s="15">
        <v>201526.59</v>
      </c>
      <c r="N72" s="15">
        <v>200362.13</v>
      </c>
      <c r="O72" s="15">
        <v>1164.4599999999919</v>
      </c>
    </row>
    <row r="73" spans="1:15" ht="27.75" customHeight="1">
      <c r="A73" s="39">
        <v>3512</v>
      </c>
      <c r="B73" s="61" t="s">
        <v>108</v>
      </c>
      <c r="C73" s="62"/>
      <c r="D73" s="62"/>
      <c r="E73" s="63"/>
      <c r="F73" s="15">
        <v>115000</v>
      </c>
      <c r="G73" s="15">
        <v>29000</v>
      </c>
      <c r="H73" s="15">
        <v>0</v>
      </c>
      <c r="I73" s="34">
        <v>144000</v>
      </c>
      <c r="J73" s="15">
        <v>129660.49</v>
      </c>
      <c r="K73" s="15">
        <v>129660.49</v>
      </c>
      <c r="L73" s="15">
        <v>0</v>
      </c>
      <c r="M73" s="15">
        <v>14339.509999999995</v>
      </c>
      <c r="N73" s="15">
        <v>0</v>
      </c>
      <c r="O73" s="15">
        <v>14339.509999999995</v>
      </c>
    </row>
    <row r="74" spans="1:15" ht="30" customHeight="1">
      <c r="A74" s="39">
        <v>3513</v>
      </c>
      <c r="B74" s="61" t="s">
        <v>91</v>
      </c>
      <c r="C74" s="62"/>
      <c r="D74" s="62"/>
      <c r="E74" s="63"/>
      <c r="F74" s="15">
        <v>84000</v>
      </c>
      <c r="G74" s="15">
        <v>1700</v>
      </c>
      <c r="H74" s="15">
        <v>0</v>
      </c>
      <c r="I74" s="34">
        <v>85700</v>
      </c>
      <c r="J74" s="15">
        <v>53681.27</v>
      </c>
      <c r="K74" s="15">
        <v>3681.27</v>
      </c>
      <c r="L74" s="15">
        <v>50000</v>
      </c>
      <c r="M74" s="15">
        <v>82018.73</v>
      </c>
      <c r="N74" s="15">
        <v>50000</v>
      </c>
      <c r="O74" s="15">
        <v>32018.729999999996</v>
      </c>
    </row>
    <row r="75" spans="1:15" ht="15" customHeight="1">
      <c r="A75" s="39">
        <v>3601</v>
      </c>
      <c r="B75" s="61" t="s">
        <v>72</v>
      </c>
      <c r="C75" s="62"/>
      <c r="D75" s="62"/>
      <c r="E75" s="63"/>
      <c r="F75" s="15">
        <v>1175000</v>
      </c>
      <c r="G75" s="15">
        <v>0</v>
      </c>
      <c r="H75" s="15">
        <v>23581.02</v>
      </c>
      <c r="I75" s="34">
        <v>1151418.98</v>
      </c>
      <c r="J75" s="15">
        <v>0</v>
      </c>
      <c r="K75" s="15">
        <v>0</v>
      </c>
      <c r="L75" s="15">
        <v>0</v>
      </c>
      <c r="M75" s="15">
        <v>1151418.98</v>
      </c>
      <c r="N75" s="15">
        <v>0</v>
      </c>
      <c r="O75" s="15">
        <v>1151418.98</v>
      </c>
    </row>
    <row r="76" spans="1:15" ht="15" customHeight="1">
      <c r="A76" s="39">
        <v>3603</v>
      </c>
      <c r="B76" s="61" t="s">
        <v>92</v>
      </c>
      <c r="C76" s="62"/>
      <c r="D76" s="62"/>
      <c r="E76" s="63"/>
      <c r="F76" s="15">
        <v>176246.7</v>
      </c>
      <c r="G76" s="15">
        <v>0</v>
      </c>
      <c r="H76" s="15">
        <v>0</v>
      </c>
      <c r="I76" s="34">
        <v>176246.7</v>
      </c>
      <c r="J76" s="15">
        <v>1404</v>
      </c>
      <c r="K76" s="15">
        <v>1404</v>
      </c>
      <c r="L76" s="15">
        <v>0</v>
      </c>
      <c r="M76" s="15">
        <v>174842.7</v>
      </c>
      <c r="N76" s="15">
        <v>0</v>
      </c>
      <c r="O76" s="15">
        <v>174842.7</v>
      </c>
    </row>
    <row r="77" spans="1:15" ht="39.75" customHeight="1">
      <c r="A77" s="39">
        <v>3604</v>
      </c>
      <c r="B77" s="61" t="s">
        <v>109</v>
      </c>
      <c r="C77" s="62"/>
      <c r="D77" s="62"/>
      <c r="E77" s="63"/>
      <c r="F77" s="15">
        <v>257250</v>
      </c>
      <c r="G77" s="15">
        <v>0</v>
      </c>
      <c r="H77" s="15">
        <v>75000</v>
      </c>
      <c r="I77" s="34">
        <v>182250</v>
      </c>
      <c r="J77" s="15">
        <v>49895</v>
      </c>
      <c r="K77" s="15">
        <v>49895</v>
      </c>
      <c r="L77" s="15">
        <v>0</v>
      </c>
      <c r="M77" s="15">
        <v>132355</v>
      </c>
      <c r="N77" s="15">
        <v>0</v>
      </c>
      <c r="O77" s="15">
        <v>132355</v>
      </c>
    </row>
    <row r="78" spans="1:15" ht="15" customHeight="1">
      <c r="A78" s="39">
        <v>3606</v>
      </c>
      <c r="B78" s="61" t="s">
        <v>73</v>
      </c>
      <c r="C78" s="62"/>
      <c r="D78" s="62"/>
      <c r="E78" s="63"/>
      <c r="F78" s="15">
        <v>4343792.3925</v>
      </c>
      <c r="G78" s="15">
        <v>0</v>
      </c>
      <c r="H78" s="15">
        <v>184000</v>
      </c>
      <c r="I78" s="34">
        <v>4159792.3925</v>
      </c>
      <c r="J78" s="15">
        <v>1235280.91</v>
      </c>
      <c r="K78" s="15">
        <v>1235280.91</v>
      </c>
      <c r="L78" s="15">
        <v>0</v>
      </c>
      <c r="M78" s="15">
        <v>2924511.4825</v>
      </c>
      <c r="N78" s="15">
        <v>185948</v>
      </c>
      <c r="O78" s="15">
        <v>2738563.4825</v>
      </c>
    </row>
    <row r="79" spans="1:17" s="6" customFormat="1" ht="15" customHeight="1">
      <c r="A79" s="39">
        <v>3701</v>
      </c>
      <c r="B79" s="64" t="s">
        <v>74</v>
      </c>
      <c r="C79" s="65"/>
      <c r="D79" s="65"/>
      <c r="E79" s="66"/>
      <c r="F79" s="34">
        <v>132300</v>
      </c>
      <c r="G79" s="34">
        <v>0</v>
      </c>
      <c r="H79" s="34">
        <v>0</v>
      </c>
      <c r="I79" s="34">
        <v>132300</v>
      </c>
      <c r="J79" s="34">
        <v>92458.4</v>
      </c>
      <c r="K79" s="34">
        <v>92458.4</v>
      </c>
      <c r="L79" s="15">
        <v>0</v>
      </c>
      <c r="M79" s="15">
        <v>39841.600000000006</v>
      </c>
      <c r="N79" s="34">
        <v>0</v>
      </c>
      <c r="O79" s="15">
        <v>39841.600000000006</v>
      </c>
      <c r="Q79" s="8"/>
    </row>
    <row r="80" spans="1:17" s="6" customFormat="1" ht="15" customHeight="1">
      <c r="A80" s="39">
        <v>3702</v>
      </c>
      <c r="B80" s="64" t="s">
        <v>75</v>
      </c>
      <c r="C80" s="65"/>
      <c r="D80" s="65"/>
      <c r="E80" s="66"/>
      <c r="F80" s="34">
        <v>105840</v>
      </c>
      <c r="G80" s="34">
        <v>0</v>
      </c>
      <c r="H80" s="34">
        <v>0</v>
      </c>
      <c r="I80" s="34">
        <v>105840</v>
      </c>
      <c r="J80" s="34">
        <v>35261.270000000004</v>
      </c>
      <c r="K80" s="34">
        <v>35261.27</v>
      </c>
      <c r="L80" s="15">
        <v>0</v>
      </c>
      <c r="M80" s="15">
        <v>70578.73000000001</v>
      </c>
      <c r="N80" s="34">
        <v>0</v>
      </c>
      <c r="O80" s="15">
        <v>70578.73000000001</v>
      </c>
      <c r="Q80" s="8"/>
    </row>
    <row r="81" spans="1:15" ht="15" customHeight="1">
      <c r="A81" s="39">
        <v>3703</v>
      </c>
      <c r="B81" s="61" t="s">
        <v>76</v>
      </c>
      <c r="C81" s="62"/>
      <c r="D81" s="62"/>
      <c r="E81" s="63"/>
      <c r="F81" s="15">
        <v>120100</v>
      </c>
      <c r="G81" s="15">
        <v>0</v>
      </c>
      <c r="H81" s="15">
        <v>3000</v>
      </c>
      <c r="I81" s="34">
        <v>117100</v>
      </c>
      <c r="J81" s="15">
        <v>59080</v>
      </c>
      <c r="K81" s="15">
        <v>59080</v>
      </c>
      <c r="L81" s="15">
        <v>0</v>
      </c>
      <c r="M81" s="15">
        <v>58020</v>
      </c>
      <c r="N81" s="15">
        <v>0</v>
      </c>
      <c r="O81" s="15">
        <v>58020</v>
      </c>
    </row>
    <row r="82" spans="1:15" ht="15" customHeight="1">
      <c r="A82" s="40">
        <v>3705</v>
      </c>
      <c r="B82" s="67" t="s">
        <v>77</v>
      </c>
      <c r="C82" s="68"/>
      <c r="D82" s="68"/>
      <c r="E82" s="69"/>
      <c r="F82" s="18">
        <v>115293</v>
      </c>
      <c r="G82" s="18">
        <v>0</v>
      </c>
      <c r="H82" s="18">
        <v>45750.96</v>
      </c>
      <c r="I82" s="18">
        <v>69542.04000000001</v>
      </c>
      <c r="J82" s="18">
        <v>69542.04000000001</v>
      </c>
      <c r="K82" s="18">
        <v>69542.04</v>
      </c>
      <c r="L82" s="18">
        <v>0</v>
      </c>
      <c r="M82" s="18">
        <v>0</v>
      </c>
      <c r="N82" s="18">
        <v>0</v>
      </c>
      <c r="O82" s="18">
        <v>1.4551915228366852E-11</v>
      </c>
    </row>
    <row r="83" spans="1:15" ht="15" customHeight="1">
      <c r="A83" s="40">
        <v>3706</v>
      </c>
      <c r="B83" s="67" t="s">
        <v>78</v>
      </c>
      <c r="C83" s="68"/>
      <c r="D83" s="68"/>
      <c r="E83" s="69"/>
      <c r="F83" s="18">
        <v>290850</v>
      </c>
      <c r="G83" s="18">
        <v>0</v>
      </c>
      <c r="H83" s="18">
        <v>180600</v>
      </c>
      <c r="I83" s="18">
        <v>110250</v>
      </c>
      <c r="J83" s="18">
        <v>0</v>
      </c>
      <c r="K83" s="18">
        <v>0</v>
      </c>
      <c r="L83" s="18">
        <v>0</v>
      </c>
      <c r="M83" s="18">
        <v>110250</v>
      </c>
      <c r="N83" s="18">
        <v>0</v>
      </c>
      <c r="O83" s="18">
        <v>110250</v>
      </c>
    </row>
    <row r="84" spans="1:17" s="6" customFormat="1" ht="15" customHeight="1">
      <c r="A84" s="39">
        <v>3801</v>
      </c>
      <c r="B84" s="64" t="s">
        <v>95</v>
      </c>
      <c r="C84" s="65"/>
      <c r="D84" s="65"/>
      <c r="E84" s="66"/>
      <c r="F84" s="34">
        <v>105000</v>
      </c>
      <c r="G84" s="34">
        <v>10555.22</v>
      </c>
      <c r="H84" s="34">
        <v>10555.22</v>
      </c>
      <c r="I84" s="34">
        <v>105000</v>
      </c>
      <c r="J84" s="34">
        <v>0</v>
      </c>
      <c r="K84" s="34">
        <v>0</v>
      </c>
      <c r="L84" s="15">
        <v>0</v>
      </c>
      <c r="M84" s="15">
        <v>105000</v>
      </c>
      <c r="N84" s="34">
        <v>0</v>
      </c>
      <c r="O84" s="15">
        <v>105000</v>
      </c>
      <c r="Q84" s="8"/>
    </row>
    <row r="85" spans="1:17" s="6" customFormat="1" ht="15" customHeight="1">
      <c r="A85" s="39">
        <v>3803</v>
      </c>
      <c r="B85" s="70" t="s">
        <v>79</v>
      </c>
      <c r="C85" s="70"/>
      <c r="D85" s="70"/>
      <c r="E85" s="70"/>
      <c r="F85" s="34">
        <v>1516371.93</v>
      </c>
      <c r="G85" s="34">
        <v>293833.2</v>
      </c>
      <c r="H85" s="34">
        <v>32100</v>
      </c>
      <c r="I85" s="34">
        <v>1778105.13</v>
      </c>
      <c r="J85" s="34">
        <v>688485.7800000001</v>
      </c>
      <c r="K85" s="34">
        <v>688485.78</v>
      </c>
      <c r="L85" s="15">
        <v>0</v>
      </c>
      <c r="M85" s="15">
        <v>1089619.3499999999</v>
      </c>
      <c r="N85" s="34">
        <v>80156</v>
      </c>
      <c r="O85" s="15">
        <v>1009463.3499999999</v>
      </c>
      <c r="Q85" s="8"/>
    </row>
    <row r="86" spans="1:17" s="6" customFormat="1" ht="30" customHeight="1">
      <c r="A86" s="40">
        <v>3807</v>
      </c>
      <c r="B86" s="67" t="s">
        <v>110</v>
      </c>
      <c r="C86" s="68"/>
      <c r="D86" s="68"/>
      <c r="E86" s="69"/>
      <c r="F86" s="18">
        <v>355000</v>
      </c>
      <c r="G86" s="18">
        <v>0</v>
      </c>
      <c r="H86" s="18">
        <v>0</v>
      </c>
      <c r="I86" s="18">
        <v>355000</v>
      </c>
      <c r="J86" s="18">
        <v>108357.1</v>
      </c>
      <c r="K86" s="18">
        <v>108357.1</v>
      </c>
      <c r="L86" s="18">
        <v>0</v>
      </c>
      <c r="M86" s="18">
        <v>246642.9</v>
      </c>
      <c r="N86" s="18">
        <v>0</v>
      </c>
      <c r="O86" s="18">
        <v>246642.9</v>
      </c>
      <c r="Q86" s="8"/>
    </row>
    <row r="87" spans="2:15" ht="15" customHeight="1">
      <c r="B87" s="5"/>
      <c r="C87" s="5"/>
      <c r="D87" s="5"/>
      <c r="E87" s="5"/>
      <c r="F87" s="16">
        <f>SUM(F45:F86)</f>
        <v>22882834.3525</v>
      </c>
      <c r="G87" s="16">
        <f>SUM(G45:G86)</f>
        <v>3056363.5500000003</v>
      </c>
      <c r="H87" s="16">
        <f>SUM(H45:H86)</f>
        <v>942821.46</v>
      </c>
      <c r="I87" s="16">
        <f aca="true" t="shared" si="1" ref="I87:O87">SUM(I45:I86)</f>
        <v>24996376.4425</v>
      </c>
      <c r="J87" s="16">
        <f t="shared" si="1"/>
        <v>9531689.439999996</v>
      </c>
      <c r="K87" s="16">
        <f t="shared" si="1"/>
        <v>9245965.629999997</v>
      </c>
      <c r="L87" s="16">
        <f t="shared" si="1"/>
        <v>285723.81</v>
      </c>
      <c r="M87" s="16">
        <f t="shared" si="1"/>
        <v>15750410.8125</v>
      </c>
      <c r="N87" s="16">
        <f t="shared" si="1"/>
        <v>5148799.370000001</v>
      </c>
      <c r="O87" s="16">
        <f t="shared" si="1"/>
        <v>10601611.4425</v>
      </c>
    </row>
    <row r="88" spans="1:18" ht="15" customHeight="1">
      <c r="A88" s="13">
        <v>4000</v>
      </c>
      <c r="B88" s="12" t="s">
        <v>80</v>
      </c>
      <c r="C88" s="12"/>
      <c r="D88" s="12"/>
      <c r="E88" s="12"/>
      <c r="F88" s="17"/>
      <c r="G88" s="17"/>
      <c r="H88" s="17"/>
      <c r="I88" s="17"/>
      <c r="J88" s="21"/>
      <c r="K88" s="17"/>
      <c r="L88" s="17"/>
      <c r="M88" s="17"/>
      <c r="N88" s="17"/>
      <c r="O88" s="17"/>
      <c r="R88" s="14"/>
    </row>
    <row r="89" spans="1:15" ht="15" customHeight="1">
      <c r="A89" s="38">
        <v>4104</v>
      </c>
      <c r="B89" s="61" t="s">
        <v>81</v>
      </c>
      <c r="C89" s="62"/>
      <c r="D89" s="62"/>
      <c r="E89" s="63"/>
      <c r="F89" s="15">
        <v>225000</v>
      </c>
      <c r="G89" s="15">
        <v>16500</v>
      </c>
      <c r="H89" s="15">
        <v>0</v>
      </c>
      <c r="I89" s="34">
        <v>241500</v>
      </c>
      <c r="J89" s="34">
        <v>61000</v>
      </c>
      <c r="K89" s="34">
        <v>61000</v>
      </c>
      <c r="L89" s="15">
        <v>0</v>
      </c>
      <c r="M89" s="15">
        <v>180500</v>
      </c>
      <c r="N89" s="15">
        <v>0</v>
      </c>
      <c r="O89" s="15">
        <v>180500</v>
      </c>
    </row>
    <row r="90" spans="1:15" ht="15" customHeight="1">
      <c r="A90" s="38">
        <v>4107</v>
      </c>
      <c r="B90" s="61" t="s">
        <v>94</v>
      </c>
      <c r="C90" s="62"/>
      <c r="D90" s="62"/>
      <c r="E90" s="63"/>
      <c r="F90" s="15">
        <v>50000</v>
      </c>
      <c r="G90" s="15">
        <v>0</v>
      </c>
      <c r="H90" s="15">
        <v>0</v>
      </c>
      <c r="I90" s="34">
        <v>50000</v>
      </c>
      <c r="J90" s="34">
        <v>50000</v>
      </c>
      <c r="K90" s="34">
        <v>50000</v>
      </c>
      <c r="L90" s="15">
        <v>0</v>
      </c>
      <c r="M90" s="15">
        <v>0</v>
      </c>
      <c r="N90" s="15">
        <v>0</v>
      </c>
      <c r="O90" s="15">
        <v>0</v>
      </c>
    </row>
    <row r="91" spans="1:15" ht="30" customHeight="1">
      <c r="A91" s="38">
        <v>4702</v>
      </c>
      <c r="B91" s="61" t="s">
        <v>82</v>
      </c>
      <c r="C91" s="62"/>
      <c r="D91" s="62"/>
      <c r="E91" s="63"/>
      <c r="F91" s="15">
        <v>1500000</v>
      </c>
      <c r="G91" s="15">
        <v>0</v>
      </c>
      <c r="H91" s="15">
        <v>0</v>
      </c>
      <c r="I91" s="34">
        <v>1500000</v>
      </c>
      <c r="J91" s="34">
        <v>162500</v>
      </c>
      <c r="K91" s="34">
        <v>162500</v>
      </c>
      <c r="L91" s="15">
        <v>0</v>
      </c>
      <c r="M91" s="15">
        <v>1337500</v>
      </c>
      <c r="N91" s="15">
        <v>162500</v>
      </c>
      <c r="O91" s="15">
        <v>1175000</v>
      </c>
    </row>
    <row r="92" spans="2:15" ht="15" customHeight="1">
      <c r="B92" s="5"/>
      <c r="C92" s="5"/>
      <c r="D92" s="5"/>
      <c r="E92" s="5"/>
      <c r="F92" s="35">
        <f>SUM(F89:F91)</f>
        <v>1775000</v>
      </c>
      <c r="G92" s="35">
        <f>SUM(G89:G91)</f>
        <v>16500</v>
      </c>
      <c r="H92" s="35">
        <f>SUM(H89:H91)</f>
        <v>0</v>
      </c>
      <c r="I92" s="35">
        <f aca="true" t="shared" si="2" ref="I92:O92">SUM(I89:I91)</f>
        <v>1791500</v>
      </c>
      <c r="J92" s="36">
        <f t="shared" si="2"/>
        <v>273500</v>
      </c>
      <c r="K92" s="35">
        <f t="shared" si="2"/>
        <v>273500</v>
      </c>
      <c r="L92" s="35">
        <f t="shared" si="2"/>
        <v>0</v>
      </c>
      <c r="M92" s="35">
        <f t="shared" si="2"/>
        <v>1518000</v>
      </c>
      <c r="N92" s="35">
        <f t="shared" si="2"/>
        <v>162500</v>
      </c>
      <c r="O92" s="35">
        <f t="shared" si="2"/>
        <v>1355500</v>
      </c>
    </row>
    <row r="93" spans="1:15" ht="15">
      <c r="A93" s="3">
        <v>5000</v>
      </c>
      <c r="B93" s="12" t="s">
        <v>83</v>
      </c>
      <c r="C93" s="12"/>
      <c r="D93" s="12"/>
      <c r="E93" s="12"/>
      <c r="F93" s="17"/>
      <c r="G93" s="17"/>
      <c r="H93" s="17"/>
      <c r="I93" s="17"/>
      <c r="J93" s="21"/>
      <c r="K93" s="17"/>
      <c r="L93" s="17"/>
      <c r="M93" s="17"/>
      <c r="N93" s="17"/>
      <c r="O93" s="17"/>
    </row>
    <row r="94" spans="1:15" ht="15" customHeight="1">
      <c r="A94" s="38">
        <v>5101</v>
      </c>
      <c r="B94" s="61" t="s">
        <v>84</v>
      </c>
      <c r="C94" s="62"/>
      <c r="D94" s="62"/>
      <c r="E94" s="63"/>
      <c r="F94" s="15">
        <v>70000</v>
      </c>
      <c r="G94" s="15">
        <v>170662.4</v>
      </c>
      <c r="H94" s="15">
        <v>0</v>
      </c>
      <c r="I94" s="34">
        <v>240662.4</v>
      </c>
      <c r="J94" s="15">
        <v>165230.4</v>
      </c>
      <c r="K94" s="15">
        <v>165230.4</v>
      </c>
      <c r="L94" s="15">
        <v>0</v>
      </c>
      <c r="M94" s="15">
        <v>75432</v>
      </c>
      <c r="N94" s="15">
        <v>0</v>
      </c>
      <c r="O94" s="15">
        <v>75432</v>
      </c>
    </row>
    <row r="95" spans="1:15" ht="15" customHeight="1">
      <c r="A95" s="38">
        <v>5102</v>
      </c>
      <c r="B95" s="61" t="s">
        <v>85</v>
      </c>
      <c r="C95" s="62"/>
      <c r="D95" s="62"/>
      <c r="E95" s="63"/>
      <c r="F95" s="15">
        <v>30000</v>
      </c>
      <c r="G95" s="15">
        <v>8118</v>
      </c>
      <c r="H95" s="15">
        <v>20632.64</v>
      </c>
      <c r="I95" s="34">
        <v>17485.36</v>
      </c>
      <c r="J95" s="15">
        <v>6264</v>
      </c>
      <c r="K95" s="15">
        <v>6264</v>
      </c>
      <c r="L95" s="15">
        <v>0</v>
      </c>
      <c r="M95" s="15">
        <v>11221.36</v>
      </c>
      <c r="N95" s="15">
        <v>0</v>
      </c>
      <c r="O95" s="15">
        <v>11221.36</v>
      </c>
    </row>
    <row r="96" spans="1:18" ht="15" customHeight="1">
      <c r="A96" s="38">
        <v>5103</v>
      </c>
      <c r="B96" s="61" t="s">
        <v>111</v>
      </c>
      <c r="C96" s="62"/>
      <c r="D96" s="62"/>
      <c r="E96" s="63"/>
      <c r="F96" s="15">
        <v>15000</v>
      </c>
      <c r="G96" s="15">
        <v>3064.8</v>
      </c>
      <c r="H96" s="15">
        <v>2836.4</v>
      </c>
      <c r="I96" s="34">
        <v>15228.4</v>
      </c>
      <c r="J96" s="15">
        <v>15228.4</v>
      </c>
      <c r="K96" s="15">
        <v>15228.4</v>
      </c>
      <c r="L96" s="15">
        <v>0</v>
      </c>
      <c r="M96" s="15">
        <v>0</v>
      </c>
      <c r="N96" s="15">
        <v>0</v>
      </c>
      <c r="O96" s="15">
        <v>0</v>
      </c>
      <c r="R96" s="14"/>
    </row>
    <row r="97" spans="1:15" ht="15" customHeight="1">
      <c r="A97" s="38">
        <v>5202</v>
      </c>
      <c r="B97" s="61" t="s">
        <v>117</v>
      </c>
      <c r="C97" s="62"/>
      <c r="D97" s="62"/>
      <c r="E97" s="63"/>
      <c r="F97" s="15">
        <v>0</v>
      </c>
      <c r="G97" s="15">
        <v>8118.84</v>
      </c>
      <c r="H97" s="15">
        <v>0</v>
      </c>
      <c r="I97" s="34">
        <v>8118.84</v>
      </c>
      <c r="J97" s="15">
        <v>8118.84</v>
      </c>
      <c r="K97" s="15">
        <v>8118.84</v>
      </c>
      <c r="L97" s="15">
        <v>0</v>
      </c>
      <c r="M97" s="15">
        <v>0</v>
      </c>
      <c r="N97" s="15">
        <v>0</v>
      </c>
      <c r="O97" s="15">
        <v>0</v>
      </c>
    </row>
    <row r="98" spans="1:15" ht="30" customHeight="1">
      <c r="A98" s="38">
        <v>5204</v>
      </c>
      <c r="B98" s="61" t="s">
        <v>86</v>
      </c>
      <c r="C98" s="62"/>
      <c r="D98" s="62"/>
      <c r="E98" s="63"/>
      <c r="F98" s="15">
        <v>27000</v>
      </c>
      <c r="G98" s="15">
        <v>0</v>
      </c>
      <c r="H98" s="15">
        <v>27000</v>
      </c>
      <c r="I98" s="34">
        <v>0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</row>
    <row r="99" spans="1:15" ht="15" customHeight="1">
      <c r="A99" s="38">
        <v>5206</v>
      </c>
      <c r="B99" s="61" t="s">
        <v>87</v>
      </c>
      <c r="C99" s="62"/>
      <c r="D99" s="62"/>
      <c r="E99" s="63"/>
      <c r="F99" s="15">
        <v>810000</v>
      </c>
      <c r="G99" s="15">
        <v>90000</v>
      </c>
      <c r="H99" s="15">
        <v>1551</v>
      </c>
      <c r="I99" s="34">
        <v>898449</v>
      </c>
      <c r="J99" s="15">
        <v>0</v>
      </c>
      <c r="K99" s="15">
        <v>0</v>
      </c>
      <c r="L99" s="15">
        <v>0</v>
      </c>
      <c r="M99" s="15">
        <v>898449</v>
      </c>
      <c r="N99" s="15">
        <v>0</v>
      </c>
      <c r="O99" s="15">
        <v>898449</v>
      </c>
    </row>
    <row r="100" spans="2:15" ht="15" customHeight="1">
      <c r="B100" s="5"/>
      <c r="C100" s="5"/>
      <c r="D100" s="5"/>
      <c r="E100" s="5"/>
      <c r="F100" s="16">
        <f>SUM(F94:F99)</f>
        <v>952000</v>
      </c>
      <c r="G100" s="16">
        <f>SUM(G94:G99)</f>
        <v>279964.04</v>
      </c>
      <c r="H100" s="16">
        <f>SUM(H94:H99)</f>
        <v>52020.04</v>
      </c>
      <c r="I100" s="16">
        <f>SUM(I94:I99)</f>
        <v>1179944</v>
      </c>
      <c r="J100" s="16">
        <f>SUM(J94:J99)</f>
        <v>194841.63999999998</v>
      </c>
      <c r="K100" s="16">
        <f>SUM(K94:K99)</f>
        <v>194841.63999999998</v>
      </c>
      <c r="L100" s="16">
        <f>SUM(L94:L99)</f>
        <v>0</v>
      </c>
      <c r="M100" s="16">
        <f>SUM(M94:M99)</f>
        <v>985102.36</v>
      </c>
      <c r="N100" s="16">
        <f>SUM(N94:N99)</f>
        <v>0</v>
      </c>
      <c r="O100" s="16">
        <f>SUM(O94:O99)</f>
        <v>985102.36</v>
      </c>
    </row>
    <row r="101" spans="1:15" ht="15" customHeight="1">
      <c r="A101" s="3">
        <v>6000</v>
      </c>
      <c r="B101" s="12" t="s">
        <v>88</v>
      </c>
      <c r="C101" s="12"/>
      <c r="D101" s="12"/>
      <c r="E101" s="12"/>
      <c r="F101" s="17"/>
      <c r="G101" s="17"/>
      <c r="H101" s="17"/>
      <c r="I101" s="17"/>
      <c r="J101" s="21"/>
      <c r="K101" s="17"/>
      <c r="L101" s="17"/>
      <c r="M101" s="17"/>
      <c r="N101" s="17"/>
      <c r="O101" s="17"/>
    </row>
    <row r="102" spans="1:15" ht="15" customHeight="1">
      <c r="A102" s="38">
        <v>6100</v>
      </c>
      <c r="B102" s="95" t="s">
        <v>89</v>
      </c>
      <c r="C102" s="96"/>
      <c r="D102" s="96"/>
      <c r="E102" s="97"/>
      <c r="F102" s="15">
        <v>1000000</v>
      </c>
      <c r="G102" s="15">
        <v>0</v>
      </c>
      <c r="H102" s="15">
        <v>1000000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</row>
    <row r="103" spans="2:15" ht="15" customHeight="1">
      <c r="B103" s="5"/>
      <c r="C103" s="5"/>
      <c r="D103" s="5"/>
      <c r="E103" s="5"/>
      <c r="F103" s="16">
        <f>SUM(F102)</f>
        <v>1000000</v>
      </c>
      <c r="G103" s="16">
        <f>SUM(G102)</f>
        <v>0</v>
      </c>
      <c r="H103" s="16">
        <f>SUM(H102)</f>
        <v>1000000</v>
      </c>
      <c r="I103" s="16">
        <f>SUM(I102)</f>
        <v>0</v>
      </c>
      <c r="J103" s="20">
        <f aca="true" t="shared" si="3" ref="I103:O103">SUM(J102)</f>
        <v>0</v>
      </c>
      <c r="K103" s="16">
        <f t="shared" si="3"/>
        <v>0</v>
      </c>
      <c r="L103" s="16">
        <f t="shared" si="3"/>
        <v>0</v>
      </c>
      <c r="M103" s="16">
        <f>SUM(M102)</f>
        <v>0</v>
      </c>
      <c r="N103" s="16">
        <f t="shared" si="3"/>
        <v>0</v>
      </c>
      <c r="O103" s="16">
        <f>SUM(O102)</f>
        <v>0</v>
      </c>
    </row>
    <row r="104" spans="2:15" ht="15">
      <c r="B104" s="5"/>
      <c r="C104" s="5"/>
      <c r="D104" s="5"/>
      <c r="E104" s="5"/>
      <c r="F104" s="17"/>
      <c r="G104" s="17"/>
      <c r="H104" s="17"/>
      <c r="I104" s="17"/>
      <c r="J104" s="21"/>
      <c r="K104" s="17"/>
      <c r="L104" s="17"/>
      <c r="M104" s="17"/>
      <c r="N104" s="17"/>
      <c r="O104" s="17"/>
    </row>
    <row r="105" spans="2:15" ht="15" customHeight="1">
      <c r="B105" s="12" t="s">
        <v>112</v>
      </c>
      <c r="C105" s="12"/>
      <c r="D105" s="12"/>
      <c r="E105" s="12"/>
      <c r="F105" s="19">
        <f aca="true" t="shared" si="4" ref="F105:O105">+F26+F43+F87+F92+F100+F103</f>
        <v>101981945.0025</v>
      </c>
      <c r="G105" s="19">
        <f t="shared" si="4"/>
        <v>3373650.99</v>
      </c>
      <c r="H105" s="19">
        <f t="shared" si="4"/>
        <v>3373650.99</v>
      </c>
      <c r="I105" s="19">
        <f t="shared" si="4"/>
        <v>101981945.0025</v>
      </c>
      <c r="J105" s="26">
        <f t="shared" si="4"/>
        <v>40792778.019999996</v>
      </c>
      <c r="K105" s="19">
        <f t="shared" si="4"/>
        <v>40260870.57</v>
      </c>
      <c r="L105" s="19">
        <f t="shared" si="4"/>
        <v>531907.450000002</v>
      </c>
      <c r="M105" s="19">
        <f t="shared" si="4"/>
        <v>61721074.4325</v>
      </c>
      <c r="N105" s="19">
        <f t="shared" si="4"/>
        <v>47541596.92999999</v>
      </c>
      <c r="O105" s="19">
        <f t="shared" si="4"/>
        <v>14179477.5025</v>
      </c>
    </row>
    <row r="106" spans="2:15" ht="15" customHeight="1">
      <c r="B106" s="5"/>
      <c r="C106" s="5"/>
      <c r="D106" s="5"/>
      <c r="E106" s="5"/>
      <c r="F106" s="14"/>
      <c r="G106" s="14"/>
      <c r="H106" s="14"/>
      <c r="I106" s="14"/>
      <c r="J106" s="27"/>
      <c r="K106" s="14"/>
      <c r="L106" s="14"/>
      <c r="M106" s="14"/>
      <c r="N106" s="14"/>
      <c r="O106" s="14"/>
    </row>
    <row r="107" spans="2:15" ht="15" customHeight="1">
      <c r="B107" s="5"/>
      <c r="C107" s="5"/>
      <c r="D107" s="5"/>
      <c r="E107" s="5"/>
      <c r="F107" s="14"/>
      <c r="G107" s="14"/>
      <c r="H107" s="14"/>
      <c r="I107" s="14"/>
      <c r="J107" s="41"/>
      <c r="K107" s="42"/>
      <c r="L107" s="42"/>
      <c r="M107" s="42"/>
      <c r="N107" s="42"/>
      <c r="O107" s="14"/>
    </row>
    <row r="108" spans="2:15" ht="15">
      <c r="B108" s="5"/>
      <c r="C108" s="5"/>
      <c r="D108" s="5"/>
      <c r="E108" s="5"/>
      <c r="F108" s="14"/>
      <c r="G108" s="14"/>
      <c r="H108" s="14"/>
      <c r="I108" s="14"/>
      <c r="J108" s="27"/>
      <c r="K108" s="14"/>
      <c r="L108" s="14"/>
      <c r="M108" s="14"/>
      <c r="N108" s="14"/>
      <c r="O108" s="14"/>
    </row>
    <row r="109" spans="2:15" ht="15">
      <c r="B109" s="5"/>
      <c r="C109" s="5"/>
      <c r="D109" s="5"/>
      <c r="E109" s="5"/>
      <c r="F109" s="14"/>
      <c r="G109" s="14"/>
      <c r="H109" s="14"/>
      <c r="I109" s="14"/>
      <c r="J109" s="27"/>
      <c r="K109" s="14"/>
      <c r="L109" s="14"/>
      <c r="M109" s="14"/>
      <c r="N109" s="14"/>
      <c r="O109" s="14"/>
    </row>
    <row r="110" spans="1:15" ht="15">
      <c r="A110" s="98" t="s">
        <v>2</v>
      </c>
      <c r="B110" s="98"/>
      <c r="C110" s="98"/>
      <c r="D110" s="98"/>
      <c r="E110" s="98"/>
      <c r="F110" s="98"/>
      <c r="G110" s="98"/>
      <c r="H110" s="14"/>
      <c r="I110" s="14"/>
      <c r="J110" s="45" t="s">
        <v>3</v>
      </c>
      <c r="K110" s="46"/>
      <c r="L110" s="46"/>
      <c r="M110" s="46"/>
      <c r="N110" s="46"/>
      <c r="O110" s="47"/>
    </row>
    <row r="111" spans="1:15" ht="15">
      <c r="A111" s="48" t="s">
        <v>4</v>
      </c>
      <c r="B111" s="49"/>
      <c r="C111" s="50" t="s">
        <v>5</v>
      </c>
      <c r="D111" s="50"/>
      <c r="E111" s="50"/>
      <c r="F111" s="50"/>
      <c r="G111" s="51"/>
      <c r="H111" s="14"/>
      <c r="I111" s="14"/>
      <c r="J111" s="28" t="s">
        <v>4</v>
      </c>
      <c r="K111" s="52" t="s">
        <v>9</v>
      </c>
      <c r="L111" s="52"/>
      <c r="M111" s="52"/>
      <c r="N111" s="52"/>
      <c r="O111" s="53"/>
    </row>
    <row r="112" spans="1:15" ht="15">
      <c r="A112" s="54" t="s">
        <v>6</v>
      </c>
      <c r="B112" s="55"/>
      <c r="C112" s="56" t="s">
        <v>7</v>
      </c>
      <c r="D112" s="56"/>
      <c r="E112" s="56"/>
      <c r="F112" s="56"/>
      <c r="G112" s="57"/>
      <c r="H112" s="14"/>
      <c r="I112" s="14"/>
      <c r="J112" s="29" t="s">
        <v>6</v>
      </c>
      <c r="K112" s="58" t="s">
        <v>10</v>
      </c>
      <c r="L112" s="58"/>
      <c r="M112" s="58"/>
      <c r="N112" s="58"/>
      <c r="O112" s="59"/>
    </row>
    <row r="113" spans="1:15" ht="15">
      <c r="A113" s="99" t="s">
        <v>8</v>
      </c>
      <c r="B113" s="100"/>
      <c r="C113" s="100"/>
      <c r="D113" s="100"/>
      <c r="E113" s="100"/>
      <c r="F113" s="100"/>
      <c r="G113" s="101"/>
      <c r="H113" s="14"/>
      <c r="I113" s="14"/>
      <c r="J113" s="30" t="s">
        <v>8</v>
      </c>
      <c r="K113" s="43"/>
      <c r="L113" s="43"/>
      <c r="M113" s="43"/>
      <c r="N113" s="43"/>
      <c r="O113" s="44"/>
    </row>
    <row r="114" spans="6:11" ht="15">
      <c r="F114" s="4"/>
      <c r="G114" s="4"/>
      <c r="H114" s="1"/>
      <c r="I114" s="1"/>
      <c r="J114" s="32"/>
      <c r="K114" s="4"/>
    </row>
    <row r="115" spans="6:11" ht="15">
      <c r="F115" s="4"/>
      <c r="G115" s="4"/>
      <c r="H115" s="1"/>
      <c r="I115" s="1"/>
      <c r="J115" s="32"/>
      <c r="K115" s="4"/>
    </row>
    <row r="116" spans="6:11" ht="15">
      <c r="F116" s="4"/>
      <c r="G116" s="4"/>
      <c r="H116" s="1"/>
      <c r="I116" s="1"/>
      <c r="J116" s="32"/>
      <c r="K116" s="4"/>
    </row>
    <row r="117" spans="6:11" ht="15">
      <c r="F117" s="4"/>
      <c r="G117" s="4"/>
      <c r="H117" s="1"/>
      <c r="I117" s="1"/>
      <c r="J117" s="32"/>
      <c r="K117" s="4"/>
    </row>
    <row r="118" spans="6:11" ht="15">
      <c r="F118" s="4"/>
      <c r="G118" s="4"/>
      <c r="H118" s="1"/>
      <c r="I118" s="1"/>
      <c r="J118" s="32"/>
      <c r="K118" s="4"/>
    </row>
    <row r="119" spans="6:11" ht="15">
      <c r="F119" s="4"/>
      <c r="G119" s="4"/>
      <c r="H119" s="1"/>
      <c r="I119" s="4"/>
      <c r="J119" s="32"/>
      <c r="K119" s="4"/>
    </row>
    <row r="120" spans="6:11" ht="15">
      <c r="F120" s="4"/>
      <c r="G120" s="4"/>
      <c r="H120" s="1"/>
      <c r="I120" s="4"/>
      <c r="J120" s="33"/>
      <c r="K120" s="4"/>
    </row>
    <row r="121" spans="6:11" ht="15">
      <c r="F121" s="4"/>
      <c r="G121" s="4"/>
      <c r="H121" s="1"/>
      <c r="I121" s="1"/>
      <c r="J121" s="32"/>
      <c r="K121" s="4"/>
    </row>
    <row r="122" spans="6:11" ht="15">
      <c r="F122" s="4"/>
      <c r="G122" s="4"/>
      <c r="H122" s="1"/>
      <c r="I122" s="4"/>
      <c r="J122" s="32"/>
      <c r="K122" s="4"/>
    </row>
    <row r="123" spans="6:11" ht="15">
      <c r="F123" s="4"/>
      <c r="G123" s="4"/>
      <c r="H123" s="1"/>
      <c r="I123" s="4"/>
      <c r="J123" s="32"/>
      <c r="K123" s="4"/>
    </row>
  </sheetData>
  <sheetProtection/>
  <mergeCells count="97">
    <mergeCell ref="B99:E99"/>
    <mergeCell ref="B102:E102"/>
    <mergeCell ref="A110:G110"/>
    <mergeCell ref="A113:B113"/>
    <mergeCell ref="C113:G113"/>
    <mergeCell ref="B42:E42"/>
    <mergeCell ref="B52:E52"/>
    <mergeCell ref="B19:E19"/>
    <mergeCell ref="B21:E21"/>
    <mergeCell ref="B34:E34"/>
    <mergeCell ref="B22:E22"/>
    <mergeCell ref="B23:E23"/>
    <mergeCell ref="B24:E24"/>
    <mergeCell ref="B25:E25"/>
    <mergeCell ref="B28:E28"/>
    <mergeCell ref="B64:E64"/>
    <mergeCell ref="A10:A11"/>
    <mergeCell ref="B10:E11"/>
    <mergeCell ref="B12:E12"/>
    <mergeCell ref="B13:E13"/>
    <mergeCell ref="B14:E14"/>
    <mergeCell ref="B15:E15"/>
    <mergeCell ref="B16:E16"/>
    <mergeCell ref="B17:E17"/>
    <mergeCell ref="B18:E18"/>
    <mergeCell ref="B59:E59"/>
    <mergeCell ref="B61:E61"/>
    <mergeCell ref="B35:E35"/>
    <mergeCell ref="B29:E29"/>
    <mergeCell ref="B30:E30"/>
    <mergeCell ref="B40:E40"/>
    <mergeCell ref="B54:E54"/>
    <mergeCell ref="B55:E55"/>
    <mergeCell ref="B41:E41"/>
    <mergeCell ref="B39:E39"/>
    <mergeCell ref="B31:E31"/>
    <mergeCell ref="B32:E32"/>
    <mergeCell ref="B33:E33"/>
    <mergeCell ref="B49:E49"/>
    <mergeCell ref="B36:E36"/>
    <mergeCell ref="B38:E38"/>
    <mergeCell ref="B72:E72"/>
    <mergeCell ref="B73:E73"/>
    <mergeCell ref="B71:E71"/>
    <mergeCell ref="B75:E75"/>
    <mergeCell ref="B47:E47"/>
    <mergeCell ref="B48:E48"/>
    <mergeCell ref="B51:E51"/>
    <mergeCell ref="B53:E53"/>
    <mergeCell ref="B50:E50"/>
    <mergeCell ref="B65:E65"/>
    <mergeCell ref="J1:O2"/>
    <mergeCell ref="J3:O4"/>
    <mergeCell ref="B98:E98"/>
    <mergeCell ref="B68:E68"/>
    <mergeCell ref="B81:E81"/>
    <mergeCell ref="B57:E57"/>
    <mergeCell ref="B58:E58"/>
    <mergeCell ref="B78:E78"/>
    <mergeCell ref="B76:E76"/>
    <mergeCell ref="B79:E79"/>
    <mergeCell ref="B86:E86"/>
    <mergeCell ref="B89:E89"/>
    <mergeCell ref="B94:E94"/>
    <mergeCell ref="B90:E90"/>
    <mergeCell ref="B80:E80"/>
    <mergeCell ref="B82:E82"/>
    <mergeCell ref="B83:E83"/>
    <mergeCell ref="B84:E84"/>
    <mergeCell ref="B20:E20"/>
    <mergeCell ref="B37:E37"/>
    <mergeCell ref="B69:E69"/>
    <mergeCell ref="B62:E62"/>
    <mergeCell ref="B70:E70"/>
    <mergeCell ref="B56:E56"/>
    <mergeCell ref="B60:E60"/>
    <mergeCell ref="B66:E66"/>
    <mergeCell ref="B67:E67"/>
    <mergeCell ref="B63:E63"/>
    <mergeCell ref="B27:E27"/>
    <mergeCell ref="B45:E45"/>
    <mergeCell ref="B46:E46"/>
    <mergeCell ref="B91:E91"/>
    <mergeCell ref="B96:E96"/>
    <mergeCell ref="B97:E97"/>
    <mergeCell ref="B85:E85"/>
    <mergeCell ref="B74:E74"/>
    <mergeCell ref="B77:E77"/>
    <mergeCell ref="B95:E95"/>
    <mergeCell ref="K113:O113"/>
    <mergeCell ref="J110:O110"/>
    <mergeCell ref="A111:B111"/>
    <mergeCell ref="C111:G111"/>
    <mergeCell ref="K111:O111"/>
    <mergeCell ref="A112:B112"/>
    <mergeCell ref="C112:G112"/>
    <mergeCell ref="K112:O112"/>
  </mergeCells>
  <printOptions horizontalCentered="1"/>
  <pageMargins left="0.1968503937007874" right="0.1968503937007874" top="0.5905511811023623" bottom="0.3937007874015748" header="0.31496062992125984" footer="0.31496062992125984"/>
  <pageSetup horizontalDpi="600" verticalDpi="60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hp3</dc:creator>
  <cp:keywords/>
  <dc:description/>
  <cp:lastModifiedBy>ramon.islas</cp:lastModifiedBy>
  <cp:lastPrinted>2010-04-19T16:40:21Z</cp:lastPrinted>
  <dcterms:created xsi:type="dcterms:W3CDTF">2007-10-22T15:00:43Z</dcterms:created>
  <dcterms:modified xsi:type="dcterms:W3CDTF">2010-07-05T23:20:08Z</dcterms:modified>
  <cp:category/>
  <cp:version/>
  <cp:contentType/>
  <cp:contentStatus/>
</cp:coreProperties>
</file>