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81" activeTab="0"/>
  </bookViews>
  <sheets>
    <sheet name="Caratula" sheetId="1" r:id="rId1"/>
    <sheet name="EPCG-I" sheetId="2" r:id="rId2"/>
    <sheet name="EPCG-II" sheetId="3" r:id="rId3"/>
    <sheet name="EAP-I" sheetId="4" r:id="rId4"/>
    <sheet name="EAP-II" sheetId="5" r:id="rId5"/>
    <sheet name="PAPR" sheetId="6" r:id="rId6"/>
    <sheet name="IAPP" sheetId="7" r:id="rId7"/>
    <sheet name="EVPP" sheetId="8" r:id="rId8"/>
    <sheet name="ADyS-I" sheetId="9" r:id="rId9"/>
    <sheet name="ADyS-II" sheetId="10" r:id="rId10"/>
    <sheet name="PROSAP" sheetId="11" r:id="rId11"/>
    <sheet name="FIDCO-I" sheetId="12" r:id="rId12"/>
    <sheet name="FIDCO-II" sheetId="13" r:id="rId13"/>
    <sheet name="PIME" sheetId="14" r:id="rId14"/>
    <sheet name="PDE" sheetId="15" r:id="rId15"/>
    <sheet name="PPD" sheetId="16" r:id="rId16"/>
    <sheet name="EUAC" sheetId="17" r:id="rId17"/>
    <sheet name="REA-I" sheetId="18" r:id="rId18"/>
    <sheet name="REA-II" sheetId="19" r:id="rId19"/>
    <sheet name="IDT" sheetId="20" r:id="rId20"/>
    <sheet name="APOGA-I" sheetId="21" r:id="rId21"/>
    <sheet name="APOGA-II" sheetId="22" r:id="rId22"/>
    <sheet name="MAPPEG PROPUESTA" sheetId="23" r:id="rId23"/>
    <sheet name="IG" sheetId="24" r:id="rId24"/>
    <sheet name="EPCG" sheetId="25" r:id="rId25"/>
    <sheet name="EVPP-I" sheetId="26" r:id="rId26"/>
    <sheet name="EVPP-II" sheetId="27" r:id="rId27"/>
    <sheet name="EPG" sheetId="28" r:id="rId28"/>
  </sheets>
  <externalReferences>
    <externalReference r:id="rId31"/>
    <externalReference r:id="rId32"/>
    <externalReference r:id="rId33"/>
    <externalReference r:id="rId34"/>
  </externalReferences>
  <definedNames>
    <definedName name="_Toc256789589" localSheetId="16">'EUAC'!$A$7</definedName>
    <definedName name="adys_tipo" localSheetId="6">'[3]INICIO'!$AR$24:$AR$27</definedName>
    <definedName name="adys_tipo">'[2]INICIO'!$AR$24:$AR$27</definedName>
    <definedName name="AI" localSheetId="6">'[3]INICIO'!$AU$5:$AW$543</definedName>
    <definedName name="AI">'[2]INICIO'!$AU$5:$AW$543</definedName>
    <definedName name="_xlnm.Print_Area" localSheetId="0">'Caratula'!$A$1:$N$47</definedName>
    <definedName name="_xlnm.Print_Area" localSheetId="24">'EPCG'!$A$1:$H$30</definedName>
    <definedName name="_xlnm.Print_Area" localSheetId="27">'EPG'!$A$1:$D$49</definedName>
    <definedName name="_xlnm.Print_Area" localSheetId="25">'EVPP-I'!$A$1:$N$40</definedName>
    <definedName name="_xlnm.Print_Area" localSheetId="26">'EVPP-II'!$A$1:$E$39</definedName>
    <definedName name="_xlnm.Print_Area" localSheetId="6">'IAPP'!$A$1:$H$27</definedName>
    <definedName name="_xlnm.Print_Area" localSheetId="23">'IG'!$A$1:$C$29</definedName>
    <definedName name="_xlnm.Print_Area" localSheetId="22">'MAPPEG PROPUESTA'!$A$1:$K$42</definedName>
    <definedName name="_xlnm.Print_Area" localSheetId="5">'PAPR'!$A$1:$H$34</definedName>
    <definedName name="datos" localSheetId="6">OFFSET('[4]datos'!$A$1,0,0,COUNTA('[4]datos'!$A:$A),23)</definedName>
    <definedName name="datos" localSheetId="14">OFFSET('[2]datos'!$A$1,0,0,COUNTA('[2]datos'!$A:$A),23)</definedName>
    <definedName name="datos" localSheetId="13">OFFSET('[2]datos'!$A$1,0,0,COUNTA('[2]datos'!$A:$A),23)</definedName>
    <definedName name="datos">OFFSET('[1]datos'!$A$1,0,0,COUNTA('[1]datos'!$A:$A),23)</definedName>
    <definedName name="DEFAULT" localSheetId="6">'[3]INICIO'!$AA$10</definedName>
    <definedName name="DEFAULT">'[2]INICIO'!$AA$10</definedName>
    <definedName name="EJE1" localSheetId="6">'[3]INICIO'!$Y$166:$Y$186</definedName>
    <definedName name="EJE1">'[2]INICIO'!$Y$166:$Y$186</definedName>
    <definedName name="EJE2" localSheetId="6">'[3]INICIO'!$Y$188:$Y$229</definedName>
    <definedName name="EJE2">'[2]INICIO'!$Y$188:$Y$229</definedName>
    <definedName name="EJE3" localSheetId="6">'[3]INICIO'!$Y$231:$Y$247</definedName>
    <definedName name="EJE3">'[2]INICIO'!$Y$231:$Y$247</definedName>
    <definedName name="EJE4" localSheetId="6">'[3]INICIO'!$Y$249:$Y$272</definedName>
    <definedName name="EJE4">'[2]INICIO'!$Y$249:$Y$272</definedName>
    <definedName name="EJE5" localSheetId="6">'[3]INICIO'!$Y$274:$Y$287</definedName>
    <definedName name="EJE5">'[2]INICIO'!$Y$274:$Y$287</definedName>
    <definedName name="EJE6" localSheetId="6">'[3]INICIO'!$Y$289:$Y$314</definedName>
    <definedName name="EJE6">'[2]INICIO'!$Y$289:$Y$314</definedName>
    <definedName name="EJE7" localSheetId="6">'[3]INICIO'!$Y$316:$Y$356</definedName>
    <definedName name="EJE7">'[2]INICIO'!$Y$316:$Y$356</definedName>
    <definedName name="EJES" localSheetId="6">'[3]INICIO'!$Y$151:$Y$157</definedName>
    <definedName name="EJES">'[2]INICIO'!$Y$151:$Y$157</definedName>
    <definedName name="FIDCOS" localSheetId="6">'[3]INICIO'!$DH$5:$DI$96</definedName>
    <definedName name="FIDCOS">'[2]INICIO'!$DH$5:$DI$96</definedName>
    <definedName name="FPC" localSheetId="6">'[3]INICIO'!$DE$5:$DF$96</definedName>
    <definedName name="FPC">'[2]INICIO'!$DE$5:$DF$96</definedName>
    <definedName name="gasto_gci" localSheetId="6">'[3]INICIO'!$AO$48:$AO$49</definedName>
    <definedName name="gasto_gci">'[2]INICIO'!$AO$48:$AO$49</definedName>
    <definedName name="LABEL" localSheetId="6">'[4]INICIO'!$AY$5:$AZ$97</definedName>
    <definedName name="LABEL" localSheetId="14">'[2]INICIO'!$AY$5:$AZ$97</definedName>
    <definedName name="LABEL" localSheetId="13">'[2]INICIO'!$AY$5:$AZ$97</definedName>
    <definedName name="LABEL">'[1]INICIO'!$AY$5:$AZ$97</definedName>
    <definedName name="label1g" localSheetId="6">'[3]INICIO'!$AA$19</definedName>
    <definedName name="label1g">'[2]INICIO'!$AA$19</definedName>
    <definedName name="label1S" localSheetId="6">'[3]INICIO'!$AA$22</definedName>
    <definedName name="label1S">'[2]INICIO'!$AA$22</definedName>
    <definedName name="label2g" localSheetId="6">'[3]INICIO'!$AA$20</definedName>
    <definedName name="label2g">'[2]INICIO'!$AA$20</definedName>
    <definedName name="label2S" localSheetId="6">'[3]INICIO'!$AA$23</definedName>
    <definedName name="label2S">'[2]INICIO'!$AA$23</definedName>
    <definedName name="lista_ai" localSheetId="6">'[3]INICIO'!$AO$55:$AO$96</definedName>
    <definedName name="lista_ai">'[2]INICIO'!$AO$55:$AO$96</definedName>
    <definedName name="lista_deleg" localSheetId="6">'[3]INICIO'!$AR$34:$AR$49</definedName>
    <definedName name="lista_deleg">'[2]INICIO'!$AR$34:$AR$49</definedName>
    <definedName name="lista_eppa" localSheetId="6">'[3]INICIO'!$AR$55:$AS$149</definedName>
    <definedName name="lista_eppa">'[2]INICIO'!$AR$55:$AS$149</definedName>
    <definedName name="LISTA_UR" localSheetId="6">'[3]INICIO'!$Y$4:$Z$93</definedName>
    <definedName name="LISTA_UR">'[2]INICIO'!$Y$4:$Z$93</definedName>
    <definedName name="MODIF" localSheetId="6">'[3]datos'!$U$2:$U$31674</definedName>
    <definedName name="MODIF">'[2]datos'!$U$2:$U$31674</definedName>
    <definedName name="MSG_ERROR1" localSheetId="6">'[4]INICIO'!$AA$11</definedName>
    <definedName name="MSG_ERROR1" localSheetId="14">'[2]INICIO'!$AA$11</definedName>
    <definedName name="MSG_ERROR1" localSheetId="13">'[2]INICIO'!$AA$11</definedName>
    <definedName name="MSG_ERROR1">'[1]INICIO'!$AA$11</definedName>
    <definedName name="MSG_ERROR2" localSheetId="6">'[3]INICIO'!$AA$12</definedName>
    <definedName name="MSG_ERROR2">'[2]INICIO'!$AA$12</definedName>
    <definedName name="OPCION2" localSheetId="9">'[1]INICIO'!#REF!</definedName>
    <definedName name="OPCION2" localSheetId="20">'[1]INICIO'!#REF!</definedName>
    <definedName name="OPCION2" localSheetId="21">'[1]INICIO'!#REF!</definedName>
    <definedName name="OPCION2" localSheetId="2">'[1]INICIO'!#REF!</definedName>
    <definedName name="OPCION2" localSheetId="16">'[1]INICIO'!#REF!</definedName>
    <definedName name="OPCION2" localSheetId="6">'[4]INICIO'!#REF!</definedName>
    <definedName name="OPCION2" localSheetId="14">'[2]INICIO'!#REF!</definedName>
    <definedName name="OPCION2" localSheetId="13">'[2]INICIO'!#REF!</definedName>
    <definedName name="OPCION2" localSheetId="15">'[1]INICIO'!#REF!</definedName>
    <definedName name="OPCION2" localSheetId="17">'[1]INICIO'!#REF!</definedName>
    <definedName name="OPCION2" localSheetId="18">'[1]INICIO'!#REF!</definedName>
    <definedName name="OPCION2">'[1]INICIO'!#REF!</definedName>
    <definedName name="ORIG" localSheetId="6">'[3]datos'!$T$2:$T$31674</definedName>
    <definedName name="ORIG">'[2]datos'!$T$2:$T$31674</definedName>
    <definedName name="P" localSheetId="6">'[3]INICIO'!$AO$5:$AP$32</definedName>
    <definedName name="P">'[2]INICIO'!$AO$5:$AP$32</definedName>
    <definedName name="P_K" localSheetId="6">'[3]INICIO'!$AO$5:$AO$32</definedName>
    <definedName name="P_K">'[2]INICIO'!$AO$5:$AO$32</definedName>
    <definedName name="PE" localSheetId="6">'[3]INICIO'!$AR$5:$AS$16</definedName>
    <definedName name="PE">'[2]INICIO'!$AR$5:$AS$16</definedName>
    <definedName name="PE_K" localSheetId="6">'[3]INICIO'!$AR$5:$AR$16</definedName>
    <definedName name="PE_K">'[2]INICIO'!$AR$5:$AR$16</definedName>
    <definedName name="rubros_fpc" localSheetId="6">'[3]INICIO'!$AO$39:$AO$42</definedName>
    <definedName name="rubros_fpc">'[2]INICIO'!$AO$39:$AO$42</definedName>
    <definedName name="_xlnm.Print_Titles" localSheetId="6">'IAPP'!$1:$15</definedName>
    <definedName name="_xlnm.Print_Titles" localSheetId="5">'PAPR'!$1:$12</definedName>
    <definedName name="U" localSheetId="6">'[3]INICIO'!$Y$4:$Z$93</definedName>
    <definedName name="U">'[2]INICIO'!$Y$4:$Z$93</definedName>
    <definedName name="UEG_DENOM" localSheetId="6">'[3]datos'!$R$2:$R$31674</definedName>
    <definedName name="UEG_DENOM">'[2]datos'!$R$2:$R$31674</definedName>
    <definedName name="UR" localSheetId="6">'[3]INICIO'!$AJ$5:$AM$99</definedName>
    <definedName name="UR">'[2]INICIO'!$AJ$5:$AM$99</definedName>
  </definedNames>
  <calcPr fullCalcOnLoad="1"/>
</workbook>
</file>

<file path=xl/sharedStrings.xml><?xml version="1.0" encoding="utf-8"?>
<sst xmlns="http://schemas.openxmlformats.org/spreadsheetml/2006/main" count="752" uniqueCount="426">
  <si>
    <t>TIPO DE GASTO  GCI</t>
  </si>
  <si>
    <t>C</t>
  </si>
  <si>
    <t>I</t>
  </si>
  <si>
    <t>TOTAL</t>
  </si>
  <si>
    <t>LÍNEA DE POLÍTICA</t>
  </si>
  <si>
    <t>(3)</t>
  </si>
  <si>
    <t>(4)</t>
  </si>
  <si>
    <t>(5)</t>
  </si>
  <si>
    <t>(7)</t>
  </si>
  <si>
    <t>(8)</t>
  </si>
  <si>
    <t>(9)</t>
  </si>
  <si>
    <t>(6)</t>
  </si>
  <si>
    <t>(10)</t>
  </si>
  <si>
    <t>(11)</t>
  </si>
  <si>
    <t>(12)</t>
  </si>
  <si>
    <t>(13)</t>
  </si>
  <si>
    <t>(14)</t>
  </si>
  <si>
    <t>(15)</t>
  </si>
  <si>
    <t>(16)</t>
  </si>
  <si>
    <t>VARIACIÓN ABSOLUTA:  (4 - 3)</t>
  </si>
  <si>
    <t>VARIACIÓN %:  ((4/3)-1)*100</t>
  </si>
  <si>
    <t>PRESUPUESTO (Pesos con dos decimales)</t>
  </si>
  <si>
    <t>AI</t>
  </si>
  <si>
    <t>DENOMINACIÓN</t>
  </si>
  <si>
    <t>FÍSICO</t>
  </si>
  <si>
    <t>R      E      S      U      L      T      A      D      O      S</t>
  </si>
  <si>
    <t>PRESUPUESTAL   (Pesos con dos decimales)</t>
  </si>
  <si>
    <t>TOTAL UR</t>
  </si>
  <si>
    <t>FUENTE DE FINANCIAMIENTO</t>
  </si>
  <si>
    <t>GCI</t>
  </si>
  <si>
    <t>EAP-II EXPLICACIÓN A LAS ADECUACIONES PRESUPUESTALES</t>
  </si>
  <si>
    <t>DESCRIPCIÓN</t>
  </si>
  <si>
    <t>POBLACIÓN BENEFICIADA O EN SU CASO AFECTADA</t>
  </si>
  <si>
    <t>CARACTERÍSTICAS</t>
  </si>
  <si>
    <t>POBLACIÓN BENEFICIADA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</si>
  <si>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</si>
  <si>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</si>
  <si>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</si>
  <si>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</si>
  <si>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</si>
  <si>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</si>
  <si>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</si>
  <si>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</si>
  <si>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</si>
  <si>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</si>
  <si>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</si>
  <si>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</si>
  <si>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</si>
  <si>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</si>
  <si>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</si>
  <si>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</si>
  <si>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</si>
  <si>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</si>
  <si>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</si>
  <si>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</si>
  <si>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</si>
  <si>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</si>
  <si>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</si>
  <si>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</si>
  <si>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</si>
  <si>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</si>
  <si>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</si>
  <si>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</si>
  <si>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</si>
  <si>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</si>
  <si>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</si>
  <si>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</si>
  <si>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</si>
  <si>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</si>
  <si>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</si>
  <si>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</si>
  <si>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</si>
  <si>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</si>
  <si>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</si>
  <si>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</si>
  <si>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TOTAL RESULTADO</t>
  </si>
  <si>
    <t>OBJETIVO O NECESIDAD A SATISFACER</t>
  </si>
  <si>
    <t>1/ Tipo de Beneficiario sea persona, grupo, asociación o empresa.</t>
  </si>
  <si>
    <t>2/ Tipo de Beneficiario sea persona, grupo, asociación o empresa.</t>
  </si>
  <si>
    <t>PROGRAMA PÚBLICO:   (3)</t>
  </si>
  <si>
    <t>IAPP INDICADORES ASOCIADOS A PROGRAMAS PÚBLICOS</t>
  </si>
  <si>
    <t>TOTAL                 POBLACIÓN              OBJETIVO</t>
  </si>
  <si>
    <t>TOTAL   (12)</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</si>
  <si>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</si>
  <si>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</si>
  <si>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</si>
  <si>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</si>
  <si>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</si>
  <si>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</si>
  <si>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</si>
  <si>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</si>
  <si>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</si>
  <si>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</si>
  <si>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</si>
  <si>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</si>
  <si>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</si>
  <si>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</si>
  <si>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</si>
  <si>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</si>
  <si>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</si>
  <si>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</si>
  <si>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</si>
  <si>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</si>
  <si>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</si>
  <si>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</si>
  <si>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 xml:space="preserve">AVANCE
DE LA OBRA
(%)    </t>
  </si>
  <si>
    <t xml:space="preserve">ORIGINAL
</t>
  </si>
  <si>
    <t>AVANCE
%
4/1=(5)</t>
  </si>
  <si>
    <t>RESULTADO</t>
  </si>
  <si>
    <t>A) </t>
  </si>
  <si>
    <t>CONCEPTO</t>
  </si>
  <si>
    <t>RENDIMIENTOS
FINANCIEROS</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</si>
  <si>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</si>
  <si>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</si>
  <si>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</si>
  <si>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</si>
  <si>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</si>
  <si>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</si>
  <si>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</si>
  <si>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</si>
  <si>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</si>
  <si>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</si>
  <si>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</si>
  <si>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</si>
  <si>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R</t>
  </si>
  <si>
    <t>SR</t>
  </si>
  <si>
    <t>ORIGINAL:</t>
  </si>
  <si>
    <t>APOGA-II   ADECUACIONES PRESUPUESTALES DE LOS ÓRGANOS DE GOBIERNO Y AUTÓNOMOS</t>
  </si>
  <si>
    <t>APOGA-I   ADECUACIONES PRESUPUESTALES DE LOS ÓRGANOS DE GOBIERNO Y AUTÓNOMOS</t>
  </si>
  <si>
    <t>GASTO</t>
  </si>
  <si>
    <t>INGRESO</t>
  </si>
  <si>
    <t>COMPONENTES</t>
  </si>
  <si>
    <t>OBJETIVO DE LOS PROYECTOS ACCIONES O PROGRAMAS</t>
  </si>
  <si>
    <t>OTRAS CARACTERÍSTICAS DEL PROGRAMA</t>
  </si>
  <si>
    <t>-         OTROS</t>
  </si>
  <si>
    <t>-         VENTA DE BIENES</t>
  </si>
  <si>
    <t>-         VENTA DE SERVICIOS</t>
  </si>
  <si>
    <t>-         INGRESOS DIVERSOS</t>
  </si>
  <si>
    <t>-         VENTA DE INVERSIONES</t>
  </si>
  <si>
    <t>-         RENDIMIENTOS FINANCIEROS</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</si>
  <si>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</si>
  <si>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</si>
  <si>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</si>
  <si>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</si>
  <si>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</si>
  <si>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</si>
  <si>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</si>
  <si>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</si>
  <si>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</si>
  <si>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REMANENTE</t>
  </si>
  <si>
    <t>FINANCIAMIENTO</t>
  </si>
  <si>
    <t>CAUSAS DEL REINTEGRO</t>
  </si>
  <si>
    <t>REINTEGRO</t>
  </si>
  <si>
    <t>Responsable:</t>
  </si>
  <si>
    <t>Titular:</t>
  </si>
  <si>
    <t>FECHA DE PUBLICACIÓN DE REGLAS DE OPERACIÓN</t>
  </si>
  <si>
    <t>VALOR DEL
INDICADOR
EN EL MISMO PERIODO DEL AÑO ANTERIOR
(9)</t>
  </si>
  <si>
    <t>FRECUENCIA A
MEDIR
(10)</t>
  </si>
  <si>
    <t>MEDIOS DE
VERIFICACIÓN
(11)</t>
  </si>
  <si>
    <r>
      <t xml:space="preserve">A)  </t>
    </r>
    <r>
      <rPr>
        <b/>
        <sz val="8"/>
        <rFont val="Century Gothic"/>
        <family val="2"/>
      </rPr>
      <t xml:space="preserve">(9) </t>
    </r>
  </si>
  <si>
    <r>
      <t xml:space="preserve">B) </t>
    </r>
    <r>
      <rPr>
        <b/>
        <sz val="8"/>
        <rFont val="Century Gothic"/>
        <family val="2"/>
      </rPr>
      <t xml:space="preserve"> (10)  </t>
    </r>
  </si>
  <si>
    <t>EVPP   EVALUACIÓN PROGRAMÁTICO-PRESUPUESTAL DE ACTIVIDADES INSTITUCIONALES</t>
  </si>
  <si>
    <t>PENDIENTE
DE PAGO
(3)</t>
  </si>
  <si>
    <t>PROGRAMADO
MODIFICADO 
 (1)</t>
  </si>
  <si>
    <t>B)  SEÑALAR LOS CONCEPTOS DE GASTO REGISTRADOS COMO PENDIENTE DE PAGO Y EXPLICAR LAS CAUSAS QUE LO ORIGINARON.</t>
  </si>
  <si>
    <t>A)  EXPLICAR LAS VARIACIONES DEL PRESUPUESTO PROGRAMADO MODIFICADO RESPECTO DEL DEVENGADO AL PERIODO.</t>
  </si>
  <si>
    <t>PROGRAMADO
MODIFICADO
(1)</t>
  </si>
  <si>
    <t>PROGRAMADO
MODIFICADO
(4)</t>
  </si>
  <si>
    <t>PENDIENTE
DE PAGO
(6)</t>
  </si>
  <si>
    <t>PROGRAMADO
MODIFICADO</t>
  </si>
  <si>
    <t>PROGRAMADO
MODIFICADO  
(1)</t>
  </si>
  <si>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</si>
  <si>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</si>
  <si>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</si>
  <si>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PDE PROYECTOS DELEGACIONALES ETIQUETADOS</t>
  </si>
  <si>
    <t>PPD PRESUPUESTO PARTICIPATIVO PARA LAS DELEGACIONES</t>
  </si>
  <si>
    <t>PROYECTO</t>
  </si>
  <si>
    <t>COLONIA O PUEBLO ORIGINARIO</t>
  </si>
  <si>
    <t>AVANCE DEL
 PROYECTO
 (%)</t>
  </si>
  <si>
    <t>B)  SEÑALAR LOS CONCEPTOS DE GASTO REGISTRADOS COMO PENDIENTE DE PAGO  Y EXPLICAR LAS CAUSAS QUE LO ORIGINARON.</t>
  </si>
  <si>
    <t>REA-I  REMANENTES DE EJERCICIOS ANTERIORES DE LOS ÓRGANOS DE GOBIERNO Y AUTÓNOMOS</t>
  </si>
  <si>
    <t>REA-II  REINTEGROS DEL EJERCICIO ANTERIOR DE LOS ÓRGANOS DE GOBIERNO Y AUTÓNOMOS</t>
  </si>
  <si>
    <t>IDT  INGRESOS DISTINTOS A LAS TRANSFERENCIAS DE LOS ÓRGANOS DE GOBIERNO Y AUTÓNOMOS</t>
  </si>
  <si>
    <t>UNIDAD RESPONSABLE: 32 A0 00 INSTITUTO DE ACCESO A LA INFORMACIÓN PÚBLICA DEL DISTRTITO FEDERAL</t>
  </si>
  <si>
    <t>PERÍODO:  ENERO - JUNIO 2011</t>
  </si>
  <si>
    <t>Dra María Emilia Alejandra Janetti Díaz</t>
  </si>
  <si>
    <t>Mtro. Oscar Mauricio Guerra Ford</t>
  </si>
  <si>
    <t>Directora de Administración y Finanzas.</t>
  </si>
  <si>
    <t>Comisionado Ciudadano Presidente</t>
  </si>
  <si>
    <t>05</t>
  </si>
  <si>
    <t>El control  de los recursos públicos contribuye a la obtención de resultados</t>
  </si>
  <si>
    <t>01</t>
  </si>
  <si>
    <t>La accion gubernamental se transparenta y rinde cuentas</t>
  </si>
  <si>
    <t>00</t>
  </si>
  <si>
    <t>Transferencia a órganos autónomos</t>
  </si>
  <si>
    <t>A/P</t>
  </si>
  <si>
    <t>Recursos Fiscales 2010</t>
  </si>
  <si>
    <t>Remanente del ejercicio no ejercido</t>
  </si>
  <si>
    <t>Rendimientos financieros 2010</t>
  </si>
  <si>
    <t>Remanente de rendimientos financieros  no ejercido</t>
  </si>
  <si>
    <t>Otros productos 2010 (Venta de bases)</t>
  </si>
  <si>
    <t>Ingresos no Ejercidos</t>
  </si>
  <si>
    <t>Otros productos 2010 (Diversos)</t>
  </si>
  <si>
    <t>enero al mes de junio de 2011</t>
  </si>
  <si>
    <t>A) La disponibilidad del flujo de efectivo captado durante el período del mes de</t>
  </si>
  <si>
    <t>A) No se registro Variación</t>
  </si>
  <si>
    <t>B) No se registraron pagos pendientes.</t>
  </si>
  <si>
    <r>
      <rPr>
        <b/>
        <sz val="8"/>
        <rFont val="Century Gothic"/>
        <family val="2"/>
      </rPr>
      <t>B)</t>
    </r>
    <r>
      <rPr>
        <sz val="8"/>
        <rFont val="Century Gothic"/>
        <family val="2"/>
      </rPr>
      <t xml:space="preserve">  Se tiene como pendientes de pago el Impuesto Sobre la Renta por sueldos, salarios y honorarios asimilados a Salarios; el Impuesto Sobre Nómina; aportaciones al SAR; primas de seguro de vida; gastos médicos mayores; y ahorro solidario. Estos conceptos serán pagados en el mes de julio de 2011.</t>
    </r>
  </si>
  <si>
    <t>A) La variación se debe a que las adquisiciones de diversos materiales, productos y prendas fue inferior a la programada para el periodo; y a que no fue necesaria la adquisición de accesorios para el equipo de computo del Instituto.</t>
  </si>
  <si>
    <t>B) Se tiene como pendiente de pago el Impuesto Sobre la Renta por honorarios de servicios profesionales y arrendamiento de inmuebles, el cual será pagado en el mes de julio de 2011.</t>
  </si>
  <si>
    <r>
      <rPr>
        <b/>
        <sz val="8"/>
        <rFont val="Century Gothic"/>
        <family val="2"/>
      </rPr>
      <t xml:space="preserve">A) </t>
    </r>
    <r>
      <rPr>
        <sz val="8"/>
        <rFont val="Century Gothic"/>
        <family val="2"/>
      </rPr>
      <t>La variación se debe a que se reprogramó para el segundo semestre del año la contratación de algunos prestadores de servicios profesionales por honorarios asimilados a salarios.</t>
    </r>
  </si>
  <si>
    <t>A) La variación se debe a que el costo del arrendamiento de equipo de computo fue inferior al programado; a que el proveedor del servicio de fotocopiado no ha presentado la facturación del servicio desde el mes de marzo; y a que el pago de algunos servicios de mantenimiento preventivo y correctivo de vehículos institucionales se reprogramaron para el mes de julio.</t>
  </si>
  <si>
    <t>Eje 1. Reforma política: derechos plenos a la ciudad y sus habitantes</t>
  </si>
  <si>
    <t>El Gobierno del Distrito Federal establecerá mecanismos claros de colaboración con el Instituto de Acceso a la Información Pública del Distrito Federal a fin de incorporar sus recomendaciones para mejorar nuestros indicadores de transparencia.</t>
  </si>
  <si>
    <t>Resolución de recursos de revisión</t>
  </si>
  <si>
    <t>Sustanciar, proyectar y resolver  los recursos de revisión y revocación que la ciudadanía presente  ante el InfoDF de conformidad con la LTAIPDF, la LPDPDF y demás normatividad aplicable.</t>
  </si>
  <si>
    <t>Sólo se ejercen recursos del Capítulo 1000</t>
  </si>
  <si>
    <t xml:space="preserve">El Pleno del Instituto de Acceso a la Información Pública del Distrito Federal sesionó en 24 ocasiones de forma ordinaria y 2 de forma extraordinaria, en las que emitió 897 acuerdos de diverso tipo.
Se aprobaron 857 resoluciones, mediante las cuales se resolvieron 1034 expedientes de recursos de revisión, 1 recursos de revocación y 1 denuncias. 
Los recursos de revisión resueltos por el Pleno tuvieron el siguiente sentido: en 135 se confirmó la respuesta, 219 fueron revocados, en 524 se modificó la respuesta, en 60 se ordenó la entrega de la información y, finalmente, 108 fueron sobreseídos, de los cuales 87 fueron por entrega de información.
De conformidad con sus atribuciones, la Dirección Jurídica y  Desarrollo Normativo resolvió 260 recursos de revisión mediante bajas por acuerdo,  en los siguientes términos: 55 desechados; 167 no interpuestos y 38 sobreseídos. 
</t>
  </si>
  <si>
    <t xml:space="preserve">Población beneficiada
De manera directa, los 1,117  recurrentes que presentaron recursos de revisión, revocación o denuncias. 
Es importante precisar que la resolución de los recursos de revisión terminan por beneficiar, indirectamente, a la ciudadanía en su conjunto, debido a que representan temas de interés general sobre las posibilidades de acceso a la información pública.
</t>
  </si>
  <si>
    <t>Respuesta a solicitudes de Información</t>
  </si>
  <si>
    <t xml:space="preserve">Atender la totalidad de solicitudes de información relacionadas con el derecho de acceso a la información pública, la protección de datos personales y las obligaciones de transparencia de los Entes Públicos del Distrito Federal. </t>
  </si>
  <si>
    <t xml:space="preserve">Al cierre del segundo trimestre del ejercicio 2011, el Instituto de Acceso a la Información Pública del Distrito Federal (InfoDF) recibió un total de 784 solicitudes de información, de las cuales 747 fueron de informaión pública y 37 de datos personales. Al cierre del ejercicio 682 fueron tramitadas y atendidas; 69 quedaron en estatus de pendiente de atención, 3 en prevención, y en 30 folios los solicitantes no desahogaron la prevención realizada por la Oficina de Información Pública por lo que se dieron por no presentadas.
Adicionalmente se ofrecieron 494 servicios de orientación y asesoría, de los cuales un 30 por ciento se otrogaron a servidores públicos de los entes obligados por las leyes de transparencia y protección de datos personales y 70 por ciento a particulares. Indirectamente a la sociedad en su conjunto, debido a que representan temas de interés público.
Indirectamente a la sociedad en su conjunto, debido a que representan temas de interés del acceso a la información pública. </t>
  </si>
  <si>
    <t xml:space="preserve">Población beneficiada
De manera directa, las  784 personas cuyas solicitudes de informaión o datos personales fueron tramitadas y atendidas. </t>
  </si>
  <si>
    <t>Solicitudes de información ingresadas a Infomex por medio del Centro de Atención Telefónica, 
Tel-InfoDF</t>
  </si>
  <si>
    <t>Ingresar al Sistema Infomex  la totalidad de solicitudes de información relacionadas con el derecho de acceso a la información pública y la protección de datos personales, que presenten ciudadanos a los sujetos obligados por medio de Centro de Atención Telefónica, Tel-InfoDF.</t>
  </si>
  <si>
    <t>El objetivo del Tel-InfoDF  es proporcionar a la población  las herramientas tecnológicas, organizativas y operativas necesarias para la oportuna y pertinente atención, vía telefónica, de solicitudes de información, a fin de facilitar y ampliar el ejercicio del derecho de acceso a la información pública en el Distrito Federal.
Al corte del informe el Tel-InfoDF ha proporcionado 7,236 servicios, de los cuales 3,592 han sido recepción de solicitudes de información para sujetos obligados; 2,740 asesorías,  679 orientaciones y 225 seguimientos a diversos casos.</t>
  </si>
  <si>
    <t xml:space="preserve">Directamente los 7,236 ciudadanos que han solicitado los servicios del Tel-InfoDF. 
Es un servicio destinado a toda la población de las distintas delegaciones del Distrito Federal, especialmente las que no tiene acceso a Internet.
</t>
  </si>
  <si>
    <t xml:space="preserve">Programa de capacitación presencial y a distnacia dirigido a servidores públicos y personal de los sujetos obligados </t>
  </si>
  <si>
    <t>Desarrollar en los servidores públicos y personal de los sujetos obligados, los conocimientos y actitudes necesarias para avanzar en la construcción de un gobierno transparente a través de la realización de cursos y diplomados en los temas de la LTAIPDF, LPDPDF e Infomex.
Fortalecer la RTAIP en el nivel de Responsables de Capacitación como un espacio de coordinación con y entre los Entes Obligados para promover la cultura de la transparencia, a través de reuniones de trabajo y talleres.  
Ampliar la cobertura de la capacitación presencial a través de la formación de instructores en cada uno de los  entes públicos en los temas de la LTAIPDF y de la LPDPDF.
Fortalecer  la capacitación a distancia en los servidores públicos y personal de los sujetos obligados como la principal estrategia para ampliar la cobertura de capacitación y formación en materia de transparencia y acceso a la información pública y protección de datos personales</t>
  </si>
  <si>
    <t>596,449.40
(Se refiere al presupuesto devengado, de acuerdo a la normatividad establecida por el CONAC)</t>
  </si>
  <si>
    <t>Acciones presenciales de capacitación: 
En esta modalidad se programaron 47 acciones, hasta el segundo trimestre de 2011. A continuación se muestra el desglose de acciones.</t>
  </si>
  <si>
    <t>Se llevaron a cabo 47 acciones de capacitación presencial con un total de 1,273 beneficiarios entre servidores públicos y población en general. A continuación se muestra el desglose de beneficiados por acción</t>
  </si>
  <si>
    <t xml:space="preserve">Acción
1 Diplomado sobre transparencia y acceso a la información pública en el Distrito Federal que dio inicio el pasado 18 de marzo, se lleva a cabo en coordinación con la Universidad Autónoma Metropolitana unidad Xochimilco. 
</t>
  </si>
  <si>
    <t xml:space="preserve">Beneneficiarios
47 participantes </t>
  </si>
  <si>
    <t xml:space="preserve">Acción
1 Diplomado sobre transparencia y acceso a la información pública en el Distrito Federal que dio inicio el pasado 06 de mayo, se lleva a cabo en coordinación con el Instituto de Investigaciones Jurídicas de la UNAM. 
</t>
  </si>
  <si>
    <t>Beneficiarios
56 participantes</t>
  </si>
  <si>
    <t xml:space="preserve">13 Cursos y 1 Conferencia sobre la Ley de Transparencia y Acceso a la Información Pública del D.F. 
</t>
  </si>
  <si>
    <t>Beneficiarios
337 participantes en total.</t>
  </si>
  <si>
    <t xml:space="preserve">Acción
16 Cursos sobre la Ley de Protección de Datos Personales para el Distrito Federal 
</t>
  </si>
  <si>
    <t>Beneficiarios
421 participantes servidores públicos.</t>
  </si>
  <si>
    <t xml:space="preserve">Acción
11 Cursos sobre la Operación de Sistema INFOMEX.
</t>
  </si>
  <si>
    <t>Beneficiarios
204 participantes de distintos entes obligados.</t>
  </si>
  <si>
    <t xml:space="preserve">Acción
2 Talleres de Formación de Instructores
</t>
  </si>
  <si>
    <t>Beneficiarios
31 participantes</t>
  </si>
  <si>
    <t xml:space="preserve">Acción
2 Reuniones de la RETAIPDF, en su nivel de Responsables de Capacitación.
</t>
  </si>
  <si>
    <t>Beneficiarios
177 participantes de 91 entes obligados.</t>
  </si>
  <si>
    <t xml:space="preserve">Acciones de Capacitación a distancia:
Operación del Aula Virtual de Aprendizaje para servidores públicos del InfoDF (AVA). Aloja los cursos LTAIPDF;  Ética Pública; Administración de Documentos y Gestión de Archivos; Administración Pública del Distrito Federal  y LPDPDF. A continuación se muestra el desglose por acciones
</t>
  </si>
  <si>
    <t>Se registró un total de 12,213 participantes, con una eficiencia terminal del 92.9%.. A continuación se muestra el desglose de beneficiados por acción.</t>
  </si>
  <si>
    <t xml:space="preserve">Curso
LTAIPDF
</t>
  </si>
  <si>
    <t>2,869 beneficiados</t>
  </si>
  <si>
    <t>Curso
Ética Pública</t>
  </si>
  <si>
    <t>4,242 beneficiados</t>
  </si>
  <si>
    <t>Curso
Administración de Documentos y Gestión de Archivos</t>
  </si>
  <si>
    <t>387 beneficiados</t>
  </si>
  <si>
    <t>Curso
Administración Pública del Distrito Federal</t>
  </si>
  <si>
    <t>983 beneficiados</t>
  </si>
  <si>
    <t>Curso
LPDPDF</t>
  </si>
  <si>
    <t>3,732 beneficiados</t>
  </si>
  <si>
    <t>Programa editorial en la línea de ensayos científicos</t>
  </si>
  <si>
    <t>Promover la investigación y reflexión sobre los temas de debate actual referentes a la transparencia en la ciudad de México, entre los sectores académico y de investigación. .</t>
  </si>
  <si>
    <t>46,517.68
(Se refiere al presupuesto devengado, de acuerdo a la normatividad establecida por el CONAC)</t>
  </si>
  <si>
    <t>Acciones del Programa Editorial en la Línea de Ensayos Científicos
Acción.
Se realizó la presentación de 2 números de la Colección “Ensayos para la Transparencia de la Ciudad de México 2010”.
- Ensayo número 13, titulado: Sindicatos y Transparencia en la Ciudad de México, del autor Arturo Alcalde Justiniani.
- Ensayo número 14, titulado: Transparencia 2.0, Nuevos medios Digitales y Acceso a la Información Pública en el Distrito Federal, oportunidad para el Empoderamiento Ciudadano, de los autores Octavio Islas y Mauricio Huitrón.</t>
  </si>
  <si>
    <t xml:space="preserve">Beneficiarios
Durante el evento se entregaron 286 ejemplares del ensayos número 13 y 275 ejemplares del ensayo número 14.
 Total de beneficiados 561
</t>
  </si>
  <si>
    <t>Programa editorial en la línea de educación cívica</t>
  </si>
  <si>
    <t>Fomentar en la población el conocimiento y el ejercicio del derecho de acceso a la información pública y de la protección de datos personales, mediante publicaciones en lenguaje ciudadano.</t>
  </si>
  <si>
    <t xml:space="preserve">Acciones del Programa Editorial en la Linea de Educación Cívica.
Distibución de cuadernillos de esta colección 
“Educación Cívica”, en eventos del InfoDF:
- La Transparencia: un asunto de dos. 
- La defensa de tu derecho a saber: el recurso  de revisión.
- Conoce tu gobierno: tú tienes derecho a saber. 
- Tu derecho a la privacidad: la protección de tus datos personales.
</t>
  </si>
  <si>
    <t xml:space="preserve">Beneficiarios
3,527 personas recibieron cuadernillos de la colección “Educación Cívica” en eventos del InfoDF.
</t>
  </si>
  <si>
    <t>Programa de formación y vinculación con instituciones educativas</t>
  </si>
  <si>
    <t xml:space="preserve">Fomentar los adolescentes la cultura de la transparencia  y la rendición de cuentas como valores fundamentales en su actuación cotidiana y en su relación con su entorno, a partir de incluir en los programas de estudio y en actividades curriculares o extra curriculares contenidos relacionados con el tema. </t>
  </si>
  <si>
    <t>156,259.20
(Se refiere al presupuesto devengado, de acuerdo a la normatividad establecida por el CONAC)</t>
  </si>
  <si>
    <t xml:space="preserve">Acción
Se programó la entrega de premios a los ganadores del 3º Concurso de Ensayo, Universitarios Construyendo Transparencia (2010), así como la impresión de 1,000 ejemplares de la compilación de los tres ensayos ganadores.
</t>
  </si>
  <si>
    <t xml:space="preserve">Beneficiarios
3 ganadores del Concurso de Ensayo
230 personas recibieron ejemplares de estas publicaciones.
</t>
  </si>
  <si>
    <t xml:space="preserve">Acción
En el segundo trimestre se llevó a cabo la instalación del jurado calificador del 4° Concurso de Ensayo “Universitarios Construyendo Transparencia”, 
Se publicó, en la seción de avisos de la pagina web infoDF, un banner con el vínculo a la Convocatoria y el Reglamento del 4° Concurso de Ensayo, la cual cerrará a las 18:00 hrs del día 30 de septiembre del año en curso.
Se solicitó la impresión de 2,000 ejemplares del cartel promocional del 4° Concurso de Ensayo, de los cuales 1,528 han sido distribuidos en 90  Instituciones Educativas de Nivel Superior Públicas y Privadas, Organizaciones de la Sociedad Civil e Instituciones Relacionadas con el tema. </t>
  </si>
  <si>
    <t xml:space="preserve">Beneficiarios
Población en general, específicamente estudiantes universitarios (dato no cuantificable).
</t>
  </si>
  <si>
    <t>Fin:
Asegurar la legalidad de los actos emitidos por los sujetos obligados en relación con el cumplimiento de la Ley de Transparencia y Acceso a la Información Pública del Distrito Federal y la Ley de Protección de Datos Personales para el Distrito Federal, con la finalidad de garantizar la observancia de ambos ordenamientos.</t>
  </si>
  <si>
    <t xml:space="preserve">Índice anual de resoluciones a recursos de revisión </t>
  </si>
  <si>
    <t>Eficacia</t>
  </si>
  <si>
    <t xml:space="preserve"> (N° de recursos de revisión resueltos al final del año / N° de  recursos de revisión ingresados en el año) * 100</t>
  </si>
  <si>
    <t>____</t>
  </si>
  <si>
    <t>Anual</t>
  </si>
  <si>
    <t>Fuente: InfoDF, Presidencia, Secretaría Técnica y Dirección Jurídica y Desarrollo Normativo</t>
  </si>
  <si>
    <t>Propósito:
La población que ingresó un recurso de revisión obtuvo una resolución.</t>
  </si>
  <si>
    <t xml:space="preserve">Índice trimestral de resoluciones por parte del Pleno a recursos de revisión </t>
  </si>
  <si>
    <t xml:space="preserve"> (N° de recursos de revisión resueltos al primer trimestre por el Pleno / N° de  recursos de revisión que debieron ser resueltos por el Pleno al primer trimestre) * 100</t>
  </si>
  <si>
    <t xml:space="preserve">Trimestral
</t>
  </si>
  <si>
    <t>Componente:
Resoluciones del Pleno a recursos de revisión.</t>
  </si>
  <si>
    <t>Número de recursos de revisión candidatos a ser resueltos por el Pleno</t>
  </si>
  <si>
    <t xml:space="preserve">Número total de recursos de revisión ingresados ante el InfoDF - Número de bajas de recursos de revisión efectuadas por la DJDN </t>
  </si>
  <si>
    <t xml:space="preserve">Trimestral
</t>
  </si>
  <si>
    <t>Fuente: InfoDF, Secretaría Técnica y Dirección Jurídica y Desarrollo Normativo</t>
  </si>
  <si>
    <t xml:space="preserve">Actividades: 
Sustanciación del total de recursos de revisión interpuestos ante el InfoDF durante 2010.
</t>
  </si>
  <si>
    <t xml:space="preserve">Índice de recursos de revisión que cumplen con los requisitos para ser presentados al Pleno. </t>
  </si>
  <si>
    <t>1-[(Número de bajas de recursos de revisión efectuadas por la DJDN/ número total de recursos de revisión ingresados ante el InfoDF)]*100</t>
  </si>
  <si>
    <t>Índice anual de acceso a la información pública del InfoDF</t>
  </si>
  <si>
    <r>
      <rPr>
        <b/>
        <sz val="10"/>
        <rFont val="Century Gothic"/>
        <family val="2"/>
      </rPr>
      <t>IAI= [1-(</t>
    </r>
    <r>
      <rPr>
        <b/>
        <u val="single"/>
        <sz val="10"/>
        <rFont val="Century Gothic"/>
        <family val="2"/>
      </rPr>
      <t>RRe + RRse</t>
    </r>
    <r>
      <rPr>
        <b/>
        <sz val="10"/>
        <rFont val="Century Gothic"/>
        <family val="2"/>
      </rPr>
      <t>)]*100 
  Slre</t>
    </r>
    <r>
      <rPr>
        <b/>
        <sz val="9"/>
        <rFont val="Century Gothic"/>
        <family val="2"/>
      </rPr>
      <t xml:space="preserve">
</t>
    </r>
  </si>
  <si>
    <t>Propósito:
El acceso a la información pública en posesión de las unidades administrativas del InfoDF se encuentra garantizado.</t>
  </si>
  <si>
    <t>Índice trimestral de acceso a la información pública del InfoDF</t>
  </si>
  <si>
    <r>
      <rPr>
        <b/>
        <sz val="10"/>
        <rFont val="Century Gothic"/>
        <family val="2"/>
      </rPr>
      <t>IAI infodf= [1-(</t>
    </r>
    <r>
      <rPr>
        <b/>
        <u val="single"/>
        <sz val="10"/>
        <rFont val="Century Gothic"/>
        <family val="2"/>
      </rPr>
      <t>RRe + RRse</t>
    </r>
    <r>
      <rPr>
        <b/>
        <sz val="10"/>
        <rFont val="Century Gothic"/>
        <family val="2"/>
      </rPr>
      <t>)/SIP]*100 
  Slre</t>
    </r>
    <r>
      <rPr>
        <b/>
        <sz val="9"/>
        <rFont val="Century Gothic"/>
        <family val="2"/>
      </rPr>
      <t xml:space="preserve">
Donde:
IAI: Indice de  acceso a la información del InfoDF
Rre=Total de recursos de revisión en los que el Pleno del Instituto ordena la entrega de información
Rrse= total de recursos de revisión sobreseidos por entrega de la información solicitada
SIre=total de solicitudes de información recibidas</t>
    </r>
  </si>
  <si>
    <t xml:space="preserve">Fuente: InfoDF, Secretaría Técnica y Dirección Jurídica y Desarrollo Normativo
</t>
  </si>
  <si>
    <t>Componentes:
Respuestas adecuadas a solicitudes de información pública que fueron entregadas al solicitante.</t>
  </si>
  <si>
    <t>Índice trimestral de recurrencia de respuestas a SIP entregadas por la OIP del InfoDF</t>
  </si>
  <si>
    <t>(Recursos de revisión ingresados contra el InfoDF al segundo trimestre/ número total de SIP ingresadas  ante la OIP del InfoDF al segundo  trimestre)*100</t>
  </si>
  <si>
    <t>Trimestral</t>
  </si>
  <si>
    <t>Fuente: InfoDF, Secretaría Técnica, Dirección Jurídica y Desarrollo Normativo y Oficina de Información Pública</t>
  </si>
  <si>
    <t>Actividades:
Fundamentar y motivar las respuestas a las SIP
Canalización adecuada de SIP a las áreas.</t>
  </si>
  <si>
    <t xml:space="preserve">Índice trimestral de respuestas a SIP </t>
  </si>
  <si>
    <t>(Número de respuestas a SIP otorgadas por la OIP del InfoDF / número total de SIP ingresadas  ante la OIP del InfoDF que debieron haber sido contestadas)*100</t>
  </si>
  <si>
    <t>Fuente: InfoDF, Oficina de Información Pública</t>
  </si>
  <si>
    <t>Fin:
Faciltiar el acceso a la información pública en posesión de los sujetos obligados por la Ley de Transparencia y Acceso a la Información Pública del Distrito Federal.</t>
  </si>
  <si>
    <t>Avance porcentual del ingreso de solicitudes por medio del Tel-InfoDF  sobre la proyección anual.</t>
  </si>
  <si>
    <t xml:space="preserve"> (N° de SIP ingresadas a Infomex  en el año  / Proyección anual de ingresos de SIP a Infomex por medio de Tel-InfoDF) * 100</t>
  </si>
  <si>
    <t>___</t>
  </si>
  <si>
    <t>Registros internos del programa</t>
  </si>
  <si>
    <t xml:space="preserve">Propósito:
La población del Distrito Federal cuenta con un sistema telefónico que facilita el ingreso de solicitudes de información pública al sistema Infoiren posesión de los Entes Públicos locales.  </t>
  </si>
  <si>
    <t>Cumplimiento trimestral de la proyección de solicitudes de información ingresadas a través de Tel-InfoDF.</t>
  </si>
  <si>
    <t xml:space="preserve"> (N° de solicitudes de información ingresadas a Infomex por medio del Tel-InfoDF al segundo trimestre  / Proyección al segundo trimestre de solicitudes ingresadas a Infomex a través deTel-InfoDF) * 100</t>
  </si>
  <si>
    <t>Trimestral
datos de pryección</t>
  </si>
  <si>
    <t xml:space="preserve">Componentes:
Solicitudes de información pública ingresadas por medio  del Tel-InfoDF
</t>
  </si>
  <si>
    <t xml:space="preserve">Porcentaje de solicitudes de información pública ingresadas a los sujetos obligados por medio del
Tel-InfoDF </t>
  </si>
  <si>
    <t>(N° de solicitudes ingresadas por medio del Tel-InfoDF / Total de solicitudes ingresadas a los sujetos obligados al segundo trimestre) *100</t>
  </si>
  <si>
    <t>Acctividades:
Ingreso de solicitudes de información al Sistema Infomex a través de Tel-InfoDF
Atención de llamadas telefónicas</t>
  </si>
  <si>
    <t>Porcentaje de solicitudes de información dentro del total de servicios prestados mediante el Tel-InfoDF</t>
  </si>
  <si>
    <t>(Número de solicitudes de información ingresadas / número total de servicios brindados)*100</t>
  </si>
  <si>
    <t>MAPPEG  MARCO DE POLÍTICA PÚBLICA Y ACCIONES REALIZADAS EN MATERIA DE EQUIDAD DE GÉNERO</t>
  </si>
  <si>
    <t xml:space="preserve"> ACCIÓN, PROYECTO O PROGRAMA PÚBLICO:</t>
  </si>
  <si>
    <t>R/SR/AI</t>
  </si>
  <si>
    <t>OBJETIVO GENERAL:</t>
  </si>
  <si>
    <t xml:space="preserve"> DESCRIPCIÓN:</t>
  </si>
  <si>
    <t>VINCULACIÓN CON EL PROGRAMA GENERAL DE DESARROLLO 2007-2012</t>
  </si>
  <si>
    <t>Eje Estratégico:      (7)</t>
  </si>
  <si>
    <t>Línea de  Política:   (7)</t>
  </si>
  <si>
    <t xml:space="preserve"> VINCULACIÓN CON EL PROGRAMA GENERAL DE  IGUALDAD DE OPORTUNIDADES Y NO DISCRIMINACIÓN HACIA LAS MUJERES</t>
  </si>
  <si>
    <t>Eje Temático:          (8)</t>
  </si>
  <si>
    <t>Línea de Acción:    (8)</t>
  </si>
  <si>
    <t>PLANTEAMIENTO DE LA PROBLEMÁTICA Y OBJETIVO DE GÉNERO</t>
  </si>
  <si>
    <t>Diagnóstico:                                       (9)</t>
  </si>
  <si>
    <t>Situación actual  de las mujeres:</t>
  </si>
  <si>
    <t>Situación actual  de los hombres:</t>
  </si>
  <si>
    <t>Problemática:                                 (10)</t>
  </si>
  <si>
    <t>Causas:                                              (11)</t>
  </si>
  <si>
    <t>Efectos:                                              (12)</t>
  </si>
  <si>
    <t>Objetivo de Género:                      (13)</t>
  </si>
  <si>
    <t>RESULTADOS</t>
  </si>
  <si>
    <t>Producto o Servicio Entregado</t>
  </si>
  <si>
    <t>Unidad de Medida</t>
  </si>
  <si>
    <r>
      <t xml:space="preserve">PRESUPUESTAL 
</t>
    </r>
    <r>
      <rPr>
        <b/>
        <sz val="7"/>
        <rFont val="Century Gothic"/>
        <family val="2"/>
      </rPr>
      <t>(Pesos con dos decimales)</t>
    </r>
  </si>
  <si>
    <t>DESCRIPCIÓN DE ACCIONES  REALIZADAS</t>
  </si>
  <si>
    <t xml:space="preserve">PROGRAMADO </t>
  </si>
  <si>
    <t>ALCANZADO</t>
  </si>
  <si>
    <t xml:space="preserve"> PROGRAMADO
 MODIFICADO</t>
  </si>
  <si>
    <t>(17)</t>
  </si>
  <si>
    <t>GRUPOS DE ATENCIÓN</t>
  </si>
  <si>
    <t>SEXO</t>
  </si>
  <si>
    <t xml:space="preserve">Población
 Objetivo </t>
  </si>
  <si>
    <t>Población Beneficiada</t>
  </si>
  <si>
    <t>Infantes
0-12 años</t>
  </si>
  <si>
    <t>Jóvenes
13-20 años</t>
  </si>
  <si>
    <t>Personas Adultas
21-62</t>
  </si>
  <si>
    <t>Personas Adultas Mayores &gt; 62</t>
  </si>
  <si>
    <t>Mujeres</t>
  </si>
  <si>
    <t>(18)</t>
  </si>
  <si>
    <t>Hombres</t>
  </si>
  <si>
    <t>IG  INDICADORES DE GÉNERO</t>
  </si>
  <si>
    <t>INDICADOR ASOCIADO E INTERPRETACIÓN</t>
  </si>
  <si>
    <t>Nombre del Indicador:</t>
  </si>
  <si>
    <t xml:space="preserve">Objetivo de Género:                 </t>
  </si>
  <si>
    <t>Método de Cálculo:</t>
  </si>
  <si>
    <t>Valor del Indicador:</t>
  </si>
  <si>
    <t>Frecuencia:</t>
  </si>
  <si>
    <t>Línea Base:</t>
  </si>
  <si>
    <t>Meta:</t>
  </si>
  <si>
    <t>Valor en el mismo período del  Año Anterior :</t>
  </si>
  <si>
    <t>Valor al concluir el período de estudio :</t>
  </si>
  <si>
    <t>Interpretación al cambio de valores:</t>
  </si>
  <si>
    <t>Medios de Verificación:</t>
  </si>
  <si>
    <t>EPCG  EXPLICACIÓN A LA EVOLUCIÓN PRESUPUESTAL POR CAPÍTULO DE GASTO DEL RESULTADO 13</t>
  </si>
  <si>
    <t>A)  EXPLICAR LAS VARIACIONES DEL PRESUPUESTO PROGRAMADO MODIFICADO RESPECTO DEL DEVENGADO AL PERIODO   
B)  SEÑALAR LOS CONCEPTOS  DE GASTO REGISTRADOS COMO PENDIENTE DE PAGO Y EXPLICAR LAS CAUSAS QUE LO ORIGINARON</t>
  </si>
  <si>
    <t>PROGRAMADO MODIFICADO
(1)</t>
  </si>
  <si>
    <t>EJERCIDO        (2)</t>
  </si>
  <si>
    <t>PENDIENTE DE PAGO
(3)</t>
  </si>
  <si>
    <t>VAR.
1-4=(5)</t>
  </si>
  <si>
    <r>
      <t xml:space="preserve">A)  </t>
    </r>
    <r>
      <rPr>
        <b/>
        <sz val="9"/>
        <rFont val="Century Gothic"/>
        <family val="2"/>
      </rPr>
      <t xml:space="preserve">(10)     </t>
    </r>
  </si>
  <si>
    <r>
      <t xml:space="preserve">B) </t>
    </r>
    <r>
      <rPr>
        <b/>
        <sz val="8"/>
        <rFont val="Century Gothic"/>
        <family val="2"/>
      </rPr>
      <t xml:space="preserve"> </t>
    </r>
    <r>
      <rPr>
        <b/>
        <sz val="9"/>
        <rFont val="Century Gothic"/>
        <family val="2"/>
      </rPr>
      <t xml:space="preserve">(11)     </t>
    </r>
  </si>
  <si>
    <t xml:space="preserve"> PROGRAMADO MODIFICADO</t>
  </si>
  <si>
    <t>EVPP-I   EVALUACIÓN PROGRAMÁTICO-PRESUPUESTAL DE ACTIVIDADES INSTITUCIONALES DEL RESULTADO 13</t>
  </si>
  <si>
    <t>UNIDAD           DE          MEDIDA</t>
  </si>
  <si>
    <t>ICMPP                (%)               2/1=(3)</t>
  </si>
  <si>
    <t>IDBSPP
(%)
(5+6)/4=
(7)</t>
  </si>
  <si>
    <t>IARCM
(%)
 3/7</t>
  </si>
  <si>
    <t>ALCANZADO                        (2)</t>
  </si>
  <si>
    <t>PROGRAMADO MODIFICADO
(4)</t>
  </si>
  <si>
    <t>EJERCIDO                         (5)</t>
  </si>
  <si>
    <t>PENDIENTE DE  PAGO
(6)</t>
  </si>
  <si>
    <t>EVPP-II   EXPLICACIÓN A LAS VARIACIONES DE LA EVALUACIÓN PROGRAMÁTICA
 DE ACTIVIDADES INSTITUCIONALES DEL RESULTADO 13</t>
  </si>
  <si>
    <t>UNIDAD RESPONSABLE: (1)</t>
  </si>
  <si>
    <t>PERÍODO: (2)</t>
  </si>
  <si>
    <t xml:space="preserve">A) Causas de las variaciones del Índice de Cumplimiento de las Metas Programadas al Período (ICMPP)
</t>
  </si>
  <si>
    <t xml:space="preserve">A)  (4)   </t>
  </si>
  <si>
    <t>EPG    ESTRUCTURA DE PLAZAS POR GÉNERO</t>
  </si>
  <si>
    <t>INFORMACIÓN DE GÉNERO</t>
  </si>
  <si>
    <t>TIPO DE PLAZA</t>
  </si>
  <si>
    <t xml:space="preserve">NÚMERO </t>
  </si>
  <si>
    <t>MUJERES</t>
  </si>
  <si>
    <t>HOMBRES</t>
  </si>
  <si>
    <t>PUESTOS DE ESTRUCTURA</t>
  </si>
  <si>
    <t>COMISIONADO CIUDADANO</t>
  </si>
  <si>
    <t>SECRETARIO</t>
  </si>
  <si>
    <t>DIRECTORES DE AREA Y CONTRALOR</t>
  </si>
  <si>
    <t>COORDINADORES</t>
  </si>
  <si>
    <t>SUBDIRECTORES</t>
  </si>
  <si>
    <t>ASESOR "A"</t>
  </si>
  <si>
    <t>JEFE DE DEPARTAMENTO</t>
  </si>
  <si>
    <t>ASESOR "B"</t>
  </si>
  <si>
    <t>PROYECTISTA</t>
  </si>
  <si>
    <t>LIDER DE PROYECTO</t>
  </si>
  <si>
    <t>SECRETARIA DE PRESIDENCIA</t>
  </si>
  <si>
    <t>SECRETARIA "A"</t>
  </si>
  <si>
    <t>ENLACE DE INFORMACION</t>
  </si>
  <si>
    <t>ACTUARIO</t>
  </si>
  <si>
    <t>SECRETARIA "B"</t>
  </si>
  <si>
    <t>OPERADORA</t>
  </si>
  <si>
    <t>AUXILIAR ADMINISTRATIVO</t>
  </si>
  <si>
    <t>PUESTOS DE BASE</t>
  </si>
  <si>
    <t>NO APLICA</t>
  </si>
  <si>
    <t>PUESTOS DE HONORARIOS</t>
  </si>
  <si>
    <t>HONORARIOS ASIMILADOS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</si>
</sst>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s>
  <fonts count="80">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sz val="13"/>
      <name val="Century Gothic"/>
      <family val="2"/>
    </font>
    <font>
      <sz val="8"/>
      <name val="Arial Narrow"/>
      <family val="2"/>
    </font>
    <font>
      <b/>
      <sz val="7"/>
      <name val="Arial"/>
      <family val="2"/>
    </font>
    <font>
      <b/>
      <u val="single"/>
      <sz val="10"/>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8"/>
      <name val="Arial"/>
      <family val="2"/>
    </font>
    <font>
      <b/>
      <sz val="7"/>
      <color indexed="8"/>
      <name val="Century Gothic"/>
      <family val="2"/>
    </font>
    <font>
      <sz val="11"/>
      <name val="Calibri"/>
      <family val="2"/>
    </font>
    <font>
      <b/>
      <sz val="11"/>
      <name val="Calibri"/>
      <family val="2"/>
    </font>
    <font>
      <b/>
      <sz val="12"/>
      <color indexed="16"/>
      <name val="Century Gothic"/>
      <family val="2"/>
    </font>
    <font>
      <sz val="10"/>
      <color indexed="16"/>
      <name val="Century Gothic"/>
      <family val="2"/>
    </font>
    <font>
      <b/>
      <sz val="11"/>
      <name val="Century Gothic"/>
      <family val="2"/>
    </font>
    <font>
      <b/>
      <sz val="8"/>
      <name val="Arial"/>
      <family val="2"/>
    </font>
    <font>
      <b/>
      <sz val="8"/>
      <color indexed="16"/>
      <name val="Century Gothic"/>
      <family val="2"/>
    </font>
    <font>
      <sz val="8"/>
      <color indexed="16"/>
      <name val="Century Gothic"/>
      <family val="2"/>
    </font>
    <font>
      <b/>
      <sz val="23"/>
      <color indexed="8"/>
      <name val="Century Gothic"/>
      <family val="2"/>
    </font>
    <font>
      <b/>
      <sz val="66"/>
      <color indexed="26"/>
      <name val="Calibri"/>
      <family val="2"/>
    </font>
    <font>
      <b/>
      <sz val="60"/>
      <color indexed="26"/>
      <name val="Arial Narrow"/>
      <family val="2"/>
    </font>
    <font>
      <sz val="80"/>
      <color indexed="9"/>
      <name val="Arial"/>
      <family val="2"/>
    </font>
    <font>
      <sz val="8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rgb="FF000000"/>
      <name val="Arial"/>
      <family val="2"/>
    </font>
    <font>
      <b/>
      <sz val="7"/>
      <color rgb="FF00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border>
    <border>
      <left style="thin">
        <color rgb="FF000000"/>
      </left>
      <right style="thin">
        <color rgb="FF000000"/>
      </right>
      <top style="thin"/>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top>
        <color indexed="63"/>
      </top>
      <bottom>
        <color indexed="63"/>
      </bottom>
    </border>
    <border>
      <left style="thin">
        <color rgb="FF000000"/>
      </left>
      <right style="thin">
        <color rgb="FF000000"/>
      </right>
      <top>
        <color indexed="63"/>
      </top>
      <bottom style="thin"/>
    </border>
    <border>
      <left style="thin">
        <color rgb="FF000000"/>
      </left>
      <right style="thin"/>
      <top>
        <color indexed="63"/>
      </top>
      <bottom style="thin"/>
    </border>
    <border>
      <left style="thin"/>
      <right style="thin">
        <color rgb="FF000000"/>
      </right>
      <top style="thin"/>
      <bottom style="thin"/>
    </border>
    <border>
      <left style="thin">
        <color rgb="FF000000"/>
      </left>
      <right>
        <color indexed="63"/>
      </right>
      <top>
        <color indexed="63"/>
      </top>
      <bottom style="thin">
        <color rgb="FF000000"/>
      </bottom>
    </border>
    <border>
      <left style="thin">
        <color rgb="FF000000"/>
      </left>
      <right style="thin"/>
      <top>
        <color indexed="63"/>
      </top>
      <bottom style="thin">
        <color rgb="FF000000"/>
      </bottom>
    </border>
    <border>
      <left style="thin">
        <color rgb="FF000000"/>
      </left>
      <right>
        <color indexed="63"/>
      </right>
      <top style="thin">
        <color rgb="FF000000"/>
      </top>
      <bottom>
        <color indexed="63"/>
      </bottom>
    </border>
    <border>
      <left style="thin">
        <color rgb="FF000000"/>
      </left>
      <right style="thin"/>
      <top style="thin">
        <color rgb="FF000000"/>
      </top>
      <bottom>
        <color indexed="63"/>
      </bottom>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484">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9" fillId="0" borderId="17"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8"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0" fontId="3" fillId="0" borderId="10" xfId="0" applyFont="1" applyBorder="1" applyAlignment="1">
      <alignment vertical="center"/>
    </xf>
    <xf numFmtId="0" fontId="9" fillId="0" borderId="19"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9"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7" xfId="0" applyFont="1" applyBorder="1" applyAlignment="1" quotePrefix="1">
      <alignment horizontal="center"/>
    </xf>
    <xf numFmtId="0" fontId="6" fillId="0" borderId="19"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7"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19" xfId="0" applyFont="1" applyBorder="1" applyAlignment="1">
      <alignment wrapText="1"/>
    </xf>
    <xf numFmtId="0" fontId="6" fillId="0" borderId="20" xfId="0" applyFont="1" applyBorder="1" applyAlignment="1">
      <alignment horizontal="center"/>
    </xf>
    <xf numFmtId="0" fontId="8" fillId="0" borderId="20" xfId="0" applyFont="1" applyBorder="1" applyAlignment="1">
      <alignment horizontal="center"/>
    </xf>
    <xf numFmtId="0" fontId="1" fillId="0" borderId="0" xfId="59" applyFont="1" applyAlignment="1">
      <alignment wrapText="1"/>
      <protection/>
    </xf>
    <xf numFmtId="0" fontId="1" fillId="0" borderId="0" xfId="59" applyFont="1">
      <alignment/>
      <protection/>
    </xf>
    <xf numFmtId="0" fontId="1" fillId="0" borderId="0" xfId="60" applyFont="1" applyAlignment="1">
      <alignment wrapText="1"/>
      <protection/>
    </xf>
    <xf numFmtId="0" fontId="1" fillId="0" borderId="0" xfId="60" applyFont="1">
      <alignment/>
      <protection/>
    </xf>
    <xf numFmtId="0" fontId="1" fillId="0" borderId="14" xfId="60" applyFont="1" applyBorder="1">
      <alignment/>
      <protection/>
    </xf>
    <xf numFmtId="0" fontId="1" fillId="0" borderId="15" xfId="60" applyFont="1" applyBorder="1">
      <alignment/>
      <protection/>
    </xf>
    <xf numFmtId="0" fontId="1" fillId="0" borderId="10" xfId="60" applyFont="1" applyBorder="1">
      <alignment/>
      <protection/>
    </xf>
    <xf numFmtId="0" fontId="1" fillId="0" borderId="11" xfId="60" applyFont="1" applyBorder="1">
      <alignment/>
      <protection/>
    </xf>
    <xf numFmtId="0" fontId="8" fillId="0" borderId="19" xfId="59" applyFont="1" applyBorder="1" applyAlignment="1">
      <alignment wrapText="1"/>
      <protection/>
    </xf>
    <xf numFmtId="0" fontId="1" fillId="0" borderId="19" xfId="59" applyFont="1" applyBorder="1">
      <alignment/>
      <protection/>
    </xf>
    <xf numFmtId="0" fontId="3" fillId="0" borderId="0" xfId="59"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4" applyFont="1">
      <alignment/>
      <protection/>
    </xf>
    <xf numFmtId="0" fontId="2" fillId="0" borderId="0" xfId="54" applyFont="1">
      <alignment/>
      <protection/>
    </xf>
    <xf numFmtId="0" fontId="2" fillId="0" borderId="0" xfId="54" applyFont="1" applyBorder="1" applyAlignment="1" quotePrefix="1">
      <alignment horizontal="justify" vertical="center"/>
      <protection/>
    </xf>
    <xf numFmtId="0" fontId="2" fillId="0" borderId="0" xfId="54" applyFont="1" applyBorder="1" applyAlignment="1" quotePrefix="1">
      <alignment vertical="center"/>
      <protection/>
    </xf>
    <xf numFmtId="0" fontId="2" fillId="0" borderId="19" xfId="54" applyFont="1" applyBorder="1" applyAlignment="1" quotePrefix="1">
      <alignment vertical="center"/>
      <protection/>
    </xf>
    <xf numFmtId="0" fontId="1" fillId="0" borderId="0" xfId="54" applyFont="1" applyAlignment="1">
      <alignment/>
      <protection/>
    </xf>
    <xf numFmtId="0" fontId="3" fillId="0" borderId="10" xfId="54" applyFont="1" applyBorder="1" applyAlignment="1">
      <alignment horizontal="center" vertical="center" wrapText="1"/>
      <protection/>
    </xf>
    <xf numFmtId="0" fontId="4" fillId="0" borderId="0" xfId="54" applyFont="1" applyAlignment="1">
      <alignment horizontal="justify"/>
      <protection/>
    </xf>
    <xf numFmtId="0" fontId="2" fillId="0" borderId="10" xfId="54" applyFont="1" applyBorder="1">
      <alignment/>
      <protection/>
    </xf>
    <xf numFmtId="0" fontId="15" fillId="0" borderId="0" xfId="54" applyFont="1" applyAlignment="1">
      <alignment horizontal="right"/>
      <protection/>
    </xf>
    <xf numFmtId="0" fontId="10" fillId="0" borderId="0" xfId="54" applyFont="1" applyAlignment="1">
      <alignment horizontal="right"/>
      <protection/>
    </xf>
    <xf numFmtId="0" fontId="13" fillId="0" borderId="0" xfId="54" applyFont="1" applyAlignment="1">
      <alignment horizontal="right"/>
      <protection/>
    </xf>
    <xf numFmtId="0" fontId="3" fillId="0" borderId="10" xfId="54" applyFont="1" applyBorder="1" applyAlignment="1">
      <alignment vertical="center"/>
      <protection/>
    </xf>
    <xf numFmtId="0" fontId="2" fillId="0" borderId="11" xfId="54" applyFont="1" applyBorder="1">
      <alignment/>
      <protection/>
    </xf>
    <xf numFmtId="0" fontId="1" fillId="0" borderId="21" xfId="54" applyFont="1" applyBorder="1">
      <alignment/>
      <protection/>
    </xf>
    <xf numFmtId="0" fontId="1" fillId="0" borderId="0" xfId="56" applyFont="1">
      <alignment/>
      <protection/>
    </xf>
    <xf numFmtId="0" fontId="8" fillId="0" borderId="19" xfId="59" applyFont="1" applyBorder="1" applyAlignment="1">
      <alignment horizontal="center" wrapText="1"/>
      <protection/>
    </xf>
    <xf numFmtId="0" fontId="8" fillId="0" borderId="0" xfId="56" applyFont="1" applyAlignment="1">
      <alignment horizontal="left"/>
      <protection/>
    </xf>
    <xf numFmtId="0" fontId="1" fillId="0" borderId="22" xfId="56" applyFont="1" applyBorder="1" applyAlignment="1">
      <alignment horizontal="center" vertical="center"/>
      <protection/>
    </xf>
    <xf numFmtId="0" fontId="8" fillId="0" borderId="0" xfId="56" applyFont="1" applyAlignment="1">
      <alignment horizontal="center" vertical="center"/>
      <protection/>
    </xf>
    <xf numFmtId="0" fontId="1" fillId="0" borderId="23" xfId="56" applyFont="1" applyBorder="1">
      <alignment/>
      <protection/>
    </xf>
    <xf numFmtId="0" fontId="1" fillId="0" borderId="24" xfId="56" applyFont="1" applyBorder="1">
      <alignment/>
      <protection/>
    </xf>
    <xf numFmtId="0" fontId="1" fillId="0" borderId="18" xfId="56" applyFont="1" applyBorder="1">
      <alignment/>
      <protection/>
    </xf>
    <xf numFmtId="0" fontId="3" fillId="0" borderId="0" xfId="56" applyFont="1" applyAlignment="1">
      <alignment horizontal="center" vertical="top" wrapText="1"/>
      <protection/>
    </xf>
    <xf numFmtId="0" fontId="6" fillId="0" borderId="22" xfId="0" applyFont="1" applyBorder="1" applyAlignment="1">
      <alignment horizontal="center"/>
    </xf>
    <xf numFmtId="2" fontId="6" fillId="0" borderId="24"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9" xfId="0" applyFont="1" applyBorder="1" applyAlignment="1">
      <alignment horizontal="center" vertical="center" wrapText="1"/>
    </xf>
    <xf numFmtId="0" fontId="9" fillId="0" borderId="15" xfId="0" applyFont="1" applyBorder="1" applyAlignment="1">
      <alignment vertical="top"/>
    </xf>
    <xf numFmtId="0" fontId="9" fillId="0" borderId="18"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5" xfId="56" applyNumberFormat="1" applyFont="1" applyBorder="1" applyAlignment="1">
      <alignment horizontal="center" vertical="center" wrapText="1"/>
      <protection/>
    </xf>
    <xf numFmtId="203" fontId="3" fillId="0" borderId="15" xfId="56" applyNumberFormat="1" applyFont="1" applyBorder="1" applyAlignment="1">
      <alignment horizontal="center" vertical="center" wrapText="1"/>
      <protection/>
    </xf>
    <xf numFmtId="0" fontId="6" fillId="0" borderId="26" xfId="56" applyFont="1" applyBorder="1" applyAlignment="1">
      <alignment wrapText="1"/>
      <protection/>
    </xf>
    <xf numFmtId="0" fontId="9" fillId="0" borderId="26" xfId="56" applyFont="1" applyBorder="1" applyAlignment="1">
      <alignment horizontal="right" vertical="top" wrapText="1"/>
      <protection/>
    </xf>
    <xf numFmtId="203" fontId="3" fillId="0" borderId="17" xfId="56" applyNumberFormat="1" applyFont="1" applyBorder="1" applyAlignment="1">
      <alignment horizontal="center" wrapText="1"/>
      <protection/>
    </xf>
    <xf numFmtId="0" fontId="9" fillId="0" borderId="26" xfId="0" applyFont="1" applyBorder="1" applyAlignment="1">
      <alignment horizontal="left" vertical="top" wrapText="1" indent="3"/>
    </xf>
    <xf numFmtId="0" fontId="9" fillId="0" borderId="26" xfId="0" applyFont="1" applyBorder="1" applyAlignment="1" quotePrefix="1">
      <alignment horizontal="left" vertical="top" wrapText="1" indent="3"/>
    </xf>
    <xf numFmtId="0" fontId="6" fillId="0" borderId="0" xfId="54"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7" fillId="34" borderId="20" xfId="0" applyFont="1" applyFill="1" applyBorder="1" applyAlignment="1">
      <alignment horizontal="justify" vertical="center" wrapText="1"/>
    </xf>
    <xf numFmtId="0" fontId="6" fillId="34" borderId="19"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8"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9" xfId="0" applyFont="1" applyFill="1" applyBorder="1" applyAlignment="1">
      <alignment horizontal="centerContinuous" vertical="center" wrapText="1"/>
    </xf>
    <xf numFmtId="0" fontId="6" fillId="34" borderId="19"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9" xfId="0" applyFont="1" applyFill="1" applyBorder="1" applyAlignment="1">
      <alignment horizontal="center" wrapText="1"/>
    </xf>
    <xf numFmtId="0" fontId="6" fillId="34" borderId="19" xfId="59" applyFont="1" applyFill="1" applyBorder="1" applyAlignment="1">
      <alignment horizontal="center" wrapText="1"/>
      <protection/>
    </xf>
    <xf numFmtId="0" fontId="6" fillId="34" borderId="10" xfId="59"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9" xfId="0" applyFont="1" applyBorder="1" applyAlignment="1">
      <alignment horizontal="center"/>
    </xf>
    <xf numFmtId="0" fontId="6" fillId="0" borderId="18" xfId="0" applyFont="1" applyBorder="1" applyAlignment="1">
      <alignment horizontal="center"/>
    </xf>
    <xf numFmtId="0" fontId="1" fillId="0" borderId="0" xfId="0" applyFont="1" applyAlignment="1">
      <alignment horizontal="center"/>
    </xf>
    <xf numFmtId="0" fontId="25" fillId="0" borderId="21" xfId="0" applyFont="1" applyBorder="1" applyAlignment="1">
      <alignment/>
    </xf>
    <xf numFmtId="0" fontId="25" fillId="0" borderId="0" xfId="0" applyFont="1" applyAlignment="1">
      <alignment/>
    </xf>
    <xf numFmtId="0" fontId="4" fillId="34" borderId="12" xfId="54" applyFont="1" applyFill="1" applyBorder="1" applyAlignment="1">
      <alignment horizontal="center" wrapText="1"/>
      <protection/>
    </xf>
    <xf numFmtId="0" fontId="4" fillId="34" borderId="19" xfId="54" applyFont="1" applyFill="1" applyBorder="1" applyAlignment="1">
      <alignment horizontal="center" wrapText="1"/>
      <protection/>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7" xfId="0" applyFont="1" applyBorder="1" applyAlignment="1">
      <alignment horizontal="justify" vertical="top" wrapText="1"/>
    </xf>
    <xf numFmtId="0" fontId="9" fillId="0" borderId="13"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6" fillId="0" borderId="11" xfId="0" applyFont="1" applyBorder="1" applyAlignment="1">
      <alignment horizontal="center" vertical="top" wrapText="1"/>
    </xf>
    <xf numFmtId="0" fontId="9" fillId="0" borderId="19" xfId="0" applyFont="1" applyBorder="1" applyAlignment="1">
      <alignment vertical="top"/>
    </xf>
    <xf numFmtId="0" fontId="9" fillId="0" borderId="11" xfId="0" applyFont="1" applyBorder="1" applyAlignment="1">
      <alignment vertical="top"/>
    </xf>
    <xf numFmtId="0" fontId="6" fillId="34" borderId="16" xfId="0" applyFont="1" applyFill="1" applyBorder="1" applyAlignment="1">
      <alignment horizontal="center" vertical="center" wrapText="1"/>
    </xf>
    <xf numFmtId="0" fontId="6" fillId="34" borderId="16" xfId="0" applyFont="1" applyFill="1" applyBorder="1" applyAlignment="1">
      <alignment horizontal="center" vertical="center" wrapText="1"/>
    </xf>
    <xf numFmtId="49" fontId="3" fillId="34" borderId="14" xfId="56" applyNumberFormat="1" applyFont="1" applyFill="1" applyBorder="1" applyAlignment="1">
      <alignment horizontal="left" vertical="center" wrapText="1"/>
      <protection/>
    </xf>
    <xf numFmtId="0" fontId="22" fillId="34" borderId="15" xfId="56" applyFont="1" applyFill="1" applyBorder="1" applyAlignment="1">
      <alignment horizontal="left" vertical="center" wrapText="1"/>
      <protection/>
    </xf>
    <xf numFmtId="49" fontId="3" fillId="34" borderId="21" xfId="56" applyNumberFormat="1" applyFont="1" applyFill="1" applyBorder="1" applyAlignment="1">
      <alignment horizontal="center" vertical="top"/>
      <protection/>
    </xf>
    <xf numFmtId="0" fontId="22" fillId="34" borderId="18" xfId="56" applyFont="1" applyFill="1" applyBorder="1" applyAlignment="1">
      <alignment horizontal="left" vertical="top" wrapText="1"/>
      <protection/>
    </xf>
    <xf numFmtId="0" fontId="3" fillId="34" borderId="20" xfId="56" applyFont="1" applyFill="1" applyBorder="1" applyAlignment="1">
      <alignment horizontal="center" vertical="center" wrapText="1"/>
      <protection/>
    </xf>
    <xf numFmtId="0" fontId="3" fillId="34" borderId="16" xfId="56" applyFont="1" applyFill="1" applyBorder="1" applyAlignment="1">
      <alignment horizontal="center" vertical="center" wrapText="1"/>
      <protection/>
    </xf>
    <xf numFmtId="0" fontId="25" fillId="0" borderId="0" xfId="0" applyFont="1" applyAlignment="1">
      <alignment horizontal="right"/>
    </xf>
    <xf numFmtId="0" fontId="25" fillId="0" borderId="0" xfId="0" applyFont="1" applyAlignment="1">
      <alignment/>
    </xf>
    <xf numFmtId="0" fontId="25" fillId="0" borderId="0" xfId="0" applyFont="1" applyBorder="1" applyAlignment="1">
      <alignment/>
    </xf>
    <xf numFmtId="43" fontId="26" fillId="0" borderId="0" xfId="48" applyFont="1" applyAlignment="1">
      <alignment/>
    </xf>
    <xf numFmtId="196" fontId="9" fillId="0" borderId="19" xfId="0" applyNumberFormat="1" applyFont="1" applyBorder="1" applyAlignment="1">
      <alignment/>
    </xf>
    <xf numFmtId="0" fontId="6" fillId="0" borderId="13" xfId="0" applyFont="1" applyBorder="1" applyAlignment="1" quotePrefix="1">
      <alignment horizontal="center" vertical="center"/>
    </xf>
    <xf numFmtId="0" fontId="6" fillId="0" borderId="13" xfId="0" applyFont="1" applyBorder="1" applyAlignment="1">
      <alignment horizontal="justify" vertical="justify"/>
    </xf>
    <xf numFmtId="171" fontId="8" fillId="0" borderId="13" xfId="50" applyNumberFormat="1" applyFont="1" applyBorder="1" applyAlignment="1">
      <alignment horizontal="center"/>
    </xf>
    <xf numFmtId="171" fontId="2" fillId="0" borderId="13" xfId="50" applyNumberFormat="1" applyFont="1" applyBorder="1" applyAlignment="1">
      <alignment/>
    </xf>
    <xf numFmtId="43" fontId="2" fillId="0" borderId="13" xfId="50" applyFont="1" applyBorder="1" applyAlignment="1">
      <alignment/>
    </xf>
    <xf numFmtId="170" fontId="2" fillId="0" borderId="13" xfId="50" applyNumberFormat="1" applyFont="1" applyBorder="1" applyAlignment="1">
      <alignment/>
    </xf>
    <xf numFmtId="171" fontId="2" fillId="0" borderId="13" xfId="50" applyNumberFormat="1" applyFont="1" applyBorder="1" applyAlignment="1">
      <alignment horizontal="center"/>
    </xf>
    <xf numFmtId="171" fontId="2" fillId="0" borderId="13" xfId="50" applyNumberFormat="1" applyFont="1" applyBorder="1" applyAlignment="1">
      <alignment/>
    </xf>
    <xf numFmtId="9" fontId="2" fillId="0" borderId="13" xfId="62" applyFont="1" applyBorder="1" applyAlignment="1">
      <alignment/>
    </xf>
    <xf numFmtId="9" fontId="2" fillId="0" borderId="16" xfId="0" applyNumberFormat="1" applyFont="1" applyBorder="1" applyAlignment="1">
      <alignment/>
    </xf>
    <xf numFmtId="181" fontId="6" fillId="0" borderId="19" xfId="0" applyNumberFormat="1" applyFont="1" applyBorder="1" applyAlignment="1">
      <alignment horizontal="center"/>
    </xf>
    <xf numFmtId="43" fontId="9" fillId="0" borderId="19" xfId="50" applyFont="1" applyBorder="1" applyAlignment="1">
      <alignment horizontal="right"/>
    </xf>
    <xf numFmtId="196" fontId="9" fillId="0" borderId="19" xfId="50" applyNumberFormat="1" applyFont="1" applyBorder="1" applyAlignment="1">
      <alignment horizontal="right"/>
    </xf>
    <xf numFmtId="0" fontId="9" fillId="0" borderId="11" xfId="0" applyFont="1" applyBorder="1" applyAlignment="1">
      <alignment horizontal="left"/>
    </xf>
    <xf numFmtId="0" fontId="2" fillId="0" borderId="23" xfId="56" applyFont="1" applyBorder="1">
      <alignment/>
      <protection/>
    </xf>
    <xf numFmtId="4" fontId="9" fillId="0" borderId="26" xfId="56" applyNumberFormat="1" applyFont="1" applyBorder="1" applyAlignment="1">
      <alignment horizontal="right" vertical="top" wrapText="1"/>
      <protection/>
    </xf>
    <xf numFmtId="0" fontId="2" fillId="0" borderId="23" xfId="56" applyFont="1" applyBorder="1" applyAlignment="1">
      <alignment horizontal="left"/>
      <protection/>
    </xf>
    <xf numFmtId="203" fontId="2" fillId="0" borderId="17" xfId="56" applyNumberFormat="1" applyFont="1" applyBorder="1" applyAlignment="1">
      <alignment horizontal="left" wrapText="1"/>
      <protection/>
    </xf>
    <xf numFmtId="0" fontId="6" fillId="0" borderId="12" xfId="0" applyFont="1" applyBorder="1" applyAlignment="1">
      <alignment vertical="top" wrapText="1"/>
    </xf>
    <xf numFmtId="43" fontId="6" fillId="0" borderId="16" xfId="0" applyNumberFormat="1" applyFont="1" applyBorder="1" applyAlignment="1">
      <alignment horizontal="center"/>
    </xf>
    <xf numFmtId="4" fontId="9" fillId="0" borderId="27" xfId="56" applyNumberFormat="1" applyFont="1" applyBorder="1" applyAlignment="1">
      <alignment horizontal="right" vertical="top" wrapText="1"/>
      <protection/>
    </xf>
    <xf numFmtId="0" fontId="6" fillId="0" borderId="28" xfId="0" applyFont="1" applyBorder="1" applyAlignment="1">
      <alignment horizontal="center" vertical="top" wrapText="1"/>
    </xf>
    <xf numFmtId="0" fontId="9" fillId="0" borderId="16" xfId="0" applyFont="1" applyBorder="1" applyAlignment="1">
      <alignment horizontal="justify" vertical="justify" wrapText="1"/>
    </xf>
    <xf numFmtId="0" fontId="9" fillId="0" borderId="17" xfId="0" applyFont="1" applyBorder="1" applyAlignment="1">
      <alignment horizontal="justify" vertical="justify" wrapText="1"/>
    </xf>
    <xf numFmtId="0" fontId="9" fillId="0" borderId="20" xfId="0" applyFont="1" applyBorder="1" applyAlignment="1">
      <alignment horizontal="justify" vertical="justify" wrapText="1"/>
    </xf>
    <xf numFmtId="0" fontId="6" fillId="0" borderId="24" xfId="0" applyFont="1" applyBorder="1" applyAlignment="1">
      <alignment wrapText="1"/>
    </xf>
    <xf numFmtId="0" fontId="6" fillId="0" borderId="16" xfId="0" applyFont="1" applyBorder="1" applyAlignment="1">
      <alignment wrapText="1"/>
    </xf>
    <xf numFmtId="0" fontId="6" fillId="34" borderId="16" xfId="0" applyFont="1" applyFill="1" applyBorder="1" applyAlignment="1">
      <alignment horizontal="center" vertical="center" wrapText="1"/>
    </xf>
    <xf numFmtId="0" fontId="78" fillId="0" borderId="20" xfId="0" applyFont="1" applyBorder="1" applyAlignment="1">
      <alignment horizontal="left" vertical="top" wrapText="1"/>
    </xf>
    <xf numFmtId="0" fontId="9" fillId="0" borderId="20" xfId="0" applyFont="1" applyBorder="1" applyAlignment="1">
      <alignment horizontal="left"/>
    </xf>
    <xf numFmtId="0" fontId="78" fillId="0" borderId="20" xfId="0" applyFont="1" applyBorder="1" applyAlignment="1">
      <alignment horizontal="center" vertical="top" wrapText="1"/>
    </xf>
    <xf numFmtId="0" fontId="9" fillId="0" borderId="20" xfId="0" applyFont="1" applyBorder="1" applyAlignment="1">
      <alignment horizontal="center"/>
    </xf>
    <xf numFmtId="0" fontId="78" fillId="0" borderId="19" xfId="0" applyFont="1" applyBorder="1" applyAlignment="1">
      <alignment vertical="top" wrapText="1"/>
    </xf>
    <xf numFmtId="0" fontId="78" fillId="0" borderId="19" xfId="0" applyFont="1" applyBorder="1" applyAlignment="1">
      <alignment horizontal="left" vertical="top" wrapText="1" readingOrder="1"/>
    </xf>
    <xf numFmtId="0" fontId="4" fillId="0" borderId="29" xfId="0" applyFont="1" applyFill="1" applyBorder="1" applyAlignment="1">
      <alignment horizontal="left" vertical="top" wrapText="1"/>
    </xf>
    <xf numFmtId="0" fontId="9" fillId="0" borderId="29" xfId="0" applyFont="1" applyBorder="1" applyAlignment="1">
      <alignment/>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1" fillId="0" borderId="23" xfId="0" applyFont="1" applyBorder="1" applyAlignment="1">
      <alignment/>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79" fillId="0" borderId="19" xfId="0" applyFont="1" applyBorder="1" applyAlignment="1">
      <alignment vertical="top" wrapText="1"/>
    </xf>
    <xf numFmtId="6" fontId="27" fillId="0" borderId="35" xfId="0" applyNumberFormat="1" applyFont="1" applyBorder="1" applyAlignment="1">
      <alignment horizontal="center" vertical="top" wrapText="1"/>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1" fillId="0" borderId="19" xfId="0" applyFont="1" applyBorder="1" applyAlignment="1">
      <alignment/>
    </xf>
    <xf numFmtId="196" fontId="27" fillId="0" borderId="35" xfId="0" applyNumberFormat="1" applyFont="1" applyBorder="1" applyAlignment="1">
      <alignment horizontal="center"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3" fillId="0" borderId="12" xfId="54" applyFont="1" applyBorder="1" applyAlignment="1">
      <alignment horizontal="left" vertical="top" wrapText="1"/>
      <protection/>
    </xf>
    <xf numFmtId="0" fontId="3" fillId="0" borderId="19" xfId="54" applyFont="1" applyBorder="1" applyAlignment="1">
      <alignment horizontal="center" vertical="center" wrapText="1"/>
      <protection/>
    </xf>
    <xf numFmtId="169" fontId="3" fillId="0" borderId="19" xfId="54" applyNumberFormat="1" applyFont="1" applyFill="1" applyBorder="1" applyAlignment="1">
      <alignment horizontal="center" vertical="center"/>
      <protection/>
    </xf>
    <xf numFmtId="169" fontId="3" fillId="0" borderId="19" xfId="54" applyNumberFormat="1" applyFont="1" applyFill="1" applyBorder="1" applyAlignment="1" quotePrefix="1">
      <alignment horizontal="center" vertical="center"/>
      <protection/>
    </xf>
    <xf numFmtId="1" fontId="3" fillId="0" borderId="19" xfId="55" applyNumberFormat="1" applyFont="1" applyBorder="1" applyAlignment="1" quotePrefix="1">
      <alignment horizontal="center" vertical="center"/>
      <protection/>
    </xf>
    <xf numFmtId="0" fontId="3" fillId="0" borderId="22" xfId="54" applyFont="1" applyBorder="1" applyAlignment="1">
      <alignment horizontal="left" vertical="top" wrapText="1"/>
      <protection/>
    </xf>
    <xf numFmtId="0" fontId="3" fillId="0" borderId="12" xfId="54" applyFont="1" applyBorder="1" applyAlignment="1">
      <alignment horizontal="center" vertical="center" wrapText="1"/>
      <protection/>
    </xf>
    <xf numFmtId="0" fontId="3" fillId="0" borderId="19" xfId="54" applyFont="1" applyBorder="1" applyAlignment="1">
      <alignment horizontal="center" vertical="center"/>
      <protection/>
    </xf>
    <xf numFmtId="3" fontId="3" fillId="0" borderId="19" xfId="54" applyNumberFormat="1" applyFont="1" applyFill="1" applyBorder="1" applyAlignment="1" quotePrefix="1">
      <alignment horizontal="center" vertical="center"/>
      <protection/>
    </xf>
    <xf numFmtId="0" fontId="3" fillId="0" borderId="19" xfId="55" applyFont="1" applyBorder="1" applyAlignment="1" quotePrefix="1">
      <alignment horizontal="center" vertical="center"/>
      <protection/>
    </xf>
    <xf numFmtId="2" fontId="3" fillId="0" borderId="19" xfId="54" applyNumberFormat="1" applyFont="1" applyFill="1" applyBorder="1" applyAlignment="1" quotePrefix="1">
      <alignment horizontal="center" vertical="center"/>
      <protection/>
    </xf>
    <xf numFmtId="2" fontId="3" fillId="0" borderId="19" xfId="55" applyNumberFormat="1" applyFont="1" applyBorder="1" applyAlignment="1" quotePrefix="1">
      <alignment horizontal="center" vertical="center"/>
      <protection/>
    </xf>
    <xf numFmtId="0" fontId="3" fillId="0" borderId="19" xfId="54" applyFont="1" applyFill="1" applyBorder="1" applyAlignment="1">
      <alignment horizontal="center" vertical="center" wrapText="1"/>
      <protection/>
    </xf>
    <xf numFmtId="0" fontId="3" fillId="0" borderId="19" xfId="54" applyFont="1" applyFill="1" applyBorder="1" applyAlignment="1">
      <alignment horizontal="left" vertical="center" wrapText="1"/>
      <protection/>
    </xf>
    <xf numFmtId="0" fontId="6" fillId="0" borderId="19" xfId="54" applyFont="1" applyBorder="1" applyAlignment="1">
      <alignment horizontal="center" vertical="center" wrapText="1"/>
      <protection/>
    </xf>
    <xf numFmtId="0" fontId="3" fillId="0" borderId="19" xfId="54" applyFont="1" applyBorder="1" applyAlignment="1">
      <alignment horizontal="left" vertical="top" wrapText="1"/>
      <protection/>
    </xf>
    <xf numFmtId="0" fontId="3" fillId="0" borderId="19" xfId="54" applyFont="1" applyBorder="1" applyAlignment="1">
      <alignment horizontal="left" vertical="center" wrapText="1"/>
      <protection/>
    </xf>
    <xf numFmtId="0" fontId="2" fillId="0" borderId="19" xfId="54" applyFont="1" applyBorder="1" applyAlignment="1">
      <alignment horizontal="center" vertical="center"/>
      <protection/>
    </xf>
    <xf numFmtId="169" fontId="3" fillId="0" borderId="19" xfId="54" applyNumberFormat="1" applyFont="1" applyFill="1" applyBorder="1" applyAlignment="1">
      <alignment horizontal="center" vertical="center" wrapText="1"/>
      <protection/>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25" fillId="0" borderId="0" xfId="0" applyFont="1" applyAlignment="1">
      <alignment horizontal="right"/>
    </xf>
    <xf numFmtId="0" fontId="25" fillId="0" borderId="0" xfId="0" applyFont="1" applyBorder="1" applyAlignment="1">
      <alignment horizontal="center"/>
    </xf>
    <xf numFmtId="0" fontId="25" fillId="0" borderId="0" xfId="0" applyFont="1" applyBorder="1" applyAlignment="1">
      <alignment horizontal="right"/>
    </xf>
    <xf numFmtId="196" fontId="9" fillId="0" borderId="20" xfId="0" applyNumberFormat="1" applyFont="1" applyBorder="1" applyAlignment="1">
      <alignment horizontal="right" vertical="center"/>
    </xf>
    <xf numFmtId="196" fontId="0" fillId="0" borderId="16" xfId="0" applyNumberFormat="1" applyBorder="1" applyAlignment="1">
      <alignment horizontal="right" vertical="center"/>
    </xf>
    <xf numFmtId="196" fontId="9" fillId="0" borderId="13" xfId="0" applyNumberFormat="1" applyFont="1" applyBorder="1" applyAlignment="1">
      <alignment horizontal="righ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0" fillId="0" borderId="16" xfId="0" applyBorder="1" applyAlignment="1">
      <alignment horizontal="center" vertical="center"/>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181" fontId="6" fillId="0" borderId="13" xfId="0" applyNumberFormat="1" applyFont="1" applyBorder="1" applyAlignment="1">
      <alignment horizontal="center" vertical="center"/>
    </xf>
    <xf numFmtId="0" fontId="5" fillId="34" borderId="16" xfId="0" applyFont="1" applyFill="1" applyBorder="1" applyAlignment="1">
      <alignment horizontal="center" vertical="center" wrapText="1"/>
    </xf>
    <xf numFmtId="0" fontId="6" fillId="0" borderId="22"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2" fontId="6" fillId="0" borderId="24" xfId="0" applyNumberFormat="1" applyFont="1" applyBorder="1" applyAlignment="1" quotePrefix="1">
      <alignment horizontal="center"/>
    </xf>
    <xf numFmtId="2" fontId="6" fillId="0" borderId="18" xfId="0" applyNumberFormat="1" applyFont="1" applyBorder="1" applyAlignment="1" quotePrefix="1">
      <alignment horizontal="center"/>
    </xf>
    <xf numFmtId="2" fontId="6" fillId="0" borderId="18" xfId="0" applyNumberFormat="1" applyFont="1" applyBorder="1" applyAlignment="1">
      <alignment horizontal="center"/>
    </xf>
    <xf numFmtId="0" fontId="6" fillId="0" borderId="22" xfId="0" applyFont="1" applyBorder="1" applyAlignment="1">
      <alignment horizontal="center"/>
    </xf>
    <xf numFmtId="0" fontId="6" fillId="0" borderId="15" xfId="0" applyFont="1" applyBorder="1" applyAlignment="1">
      <alignment horizont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79" fillId="0" borderId="20" xfId="0" applyFont="1" applyBorder="1" applyAlignment="1">
      <alignment horizontal="center" vertical="top" wrapText="1"/>
    </xf>
    <xf numFmtId="0" fontId="79" fillId="0" borderId="13" xfId="0" applyFont="1" applyBorder="1" applyAlignment="1">
      <alignment horizontal="center" vertical="top" wrapText="1"/>
    </xf>
    <xf numFmtId="0" fontId="79" fillId="0" borderId="16" xfId="0" applyFont="1" applyBorder="1" applyAlignment="1">
      <alignment horizontal="center" vertical="top" wrapText="1"/>
    </xf>
    <xf numFmtId="0" fontId="78" fillId="0" borderId="20" xfId="0" applyFont="1" applyBorder="1" applyAlignment="1">
      <alignment horizontal="center" vertical="top" wrapText="1"/>
    </xf>
    <xf numFmtId="0" fontId="78" fillId="0" borderId="13" xfId="0" applyFont="1" applyBorder="1" applyAlignment="1">
      <alignment horizontal="center" vertical="top" wrapText="1"/>
    </xf>
    <xf numFmtId="0" fontId="78" fillId="0" borderId="16" xfId="0" applyFont="1" applyBorder="1" applyAlignment="1">
      <alignment horizontal="center" vertical="top" wrapText="1"/>
    </xf>
    <xf numFmtId="6" fontId="27" fillId="0" borderId="40" xfId="0" applyNumberFormat="1" applyFont="1" applyBorder="1" applyAlignment="1">
      <alignment horizontal="center" vertical="top" wrapText="1"/>
    </xf>
    <xf numFmtId="6" fontId="27" fillId="0" borderId="41" xfId="0" applyNumberFormat="1" applyFont="1" applyBorder="1" applyAlignment="1">
      <alignment horizontal="center" vertical="top" wrapText="1"/>
    </xf>
    <xf numFmtId="6" fontId="27" fillId="0" borderId="42" xfId="0" applyNumberFormat="1" applyFont="1" applyBorder="1" applyAlignment="1">
      <alignment horizontal="center" vertical="top" wrapText="1"/>
    </xf>
    <xf numFmtId="0" fontId="9" fillId="0" borderId="17" xfId="0" applyFont="1" applyBorder="1" applyAlignment="1">
      <alignment horizontal="center"/>
    </xf>
    <xf numFmtId="0" fontId="9" fillId="0" borderId="18" xfId="0" applyFont="1" applyBorder="1" applyAlignment="1">
      <alignment horizontal="center"/>
    </xf>
    <xf numFmtId="196" fontId="27" fillId="0" borderId="40" xfId="0" applyNumberFormat="1" applyFont="1" applyBorder="1" applyAlignment="1">
      <alignment horizontal="center" vertical="top" wrapText="1"/>
    </xf>
    <xf numFmtId="196" fontId="27" fillId="0" borderId="42" xfId="0" applyNumberFormat="1" applyFont="1" applyBorder="1" applyAlignment="1">
      <alignment horizontal="center" vertical="top" wrapText="1"/>
    </xf>
    <xf numFmtId="0" fontId="3" fillId="0" borderId="19" xfId="0" applyFont="1" applyBorder="1" applyAlignment="1">
      <alignment horizontal="center" vertical="top"/>
    </xf>
    <xf numFmtId="0" fontId="6" fillId="34" borderId="12" xfId="54" applyFont="1" applyFill="1" applyBorder="1" applyAlignment="1">
      <alignment horizontal="left" vertical="center" wrapText="1"/>
      <protection/>
    </xf>
    <xf numFmtId="0" fontId="6" fillId="34" borderId="10" xfId="54" applyFont="1" applyFill="1" applyBorder="1" applyAlignment="1">
      <alignment horizontal="left" vertical="center" wrapText="1"/>
      <protection/>
    </xf>
    <xf numFmtId="0" fontId="6" fillId="34" borderId="11" xfId="54" applyFont="1" applyFill="1" applyBorder="1" applyAlignment="1">
      <alignment horizontal="left" vertical="center" wrapText="1"/>
      <protection/>
    </xf>
    <xf numFmtId="0" fontId="3" fillId="0" borderId="12" xfId="54" applyFont="1" applyBorder="1" applyAlignment="1">
      <alignment horizontal="left" vertical="center"/>
      <protection/>
    </xf>
    <xf numFmtId="0" fontId="3" fillId="0" borderId="10" xfId="54" applyFont="1" applyBorder="1" applyAlignment="1">
      <alignment horizontal="left" vertical="center"/>
      <protection/>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6" fillId="34" borderId="20" xfId="59" applyFont="1" applyFill="1" applyBorder="1" applyAlignment="1">
      <alignment horizontal="center" vertical="center" wrapText="1"/>
      <protection/>
    </xf>
    <xf numFmtId="0" fontId="6" fillId="34" borderId="16" xfId="59" applyFont="1" applyFill="1" applyBorder="1" applyAlignment="1">
      <alignment horizontal="center" vertical="center" wrapText="1"/>
      <protection/>
    </xf>
    <xf numFmtId="0" fontId="16" fillId="34" borderId="10" xfId="0" applyFont="1" applyFill="1" applyBorder="1" applyAlignment="1">
      <alignment/>
    </xf>
    <xf numFmtId="0" fontId="16" fillId="34" borderId="11" xfId="0" applyFont="1" applyFill="1" applyBorder="1" applyAlignment="1">
      <alignment/>
    </xf>
    <xf numFmtId="0" fontId="6" fillId="34" borderId="20" xfId="59" applyFont="1" applyFill="1" applyBorder="1" applyAlignment="1">
      <alignment horizontal="center" wrapText="1"/>
      <protection/>
    </xf>
    <xf numFmtId="0" fontId="16" fillId="34" borderId="16" xfId="0" applyFont="1" applyFill="1" applyBorder="1" applyAlignment="1">
      <alignment/>
    </xf>
    <xf numFmtId="0" fontId="2" fillId="0" borderId="0" xfId="56" applyFont="1" applyBorder="1" applyAlignment="1">
      <alignment horizontal="left" wrapText="1"/>
      <protection/>
    </xf>
    <xf numFmtId="0" fontId="17" fillId="0" borderId="0" xfId="56" applyFont="1" applyAlignment="1">
      <alignment wrapText="1"/>
      <protection/>
    </xf>
    <xf numFmtId="0" fontId="1" fillId="0" borderId="0" xfId="56" applyFont="1" applyAlignment="1">
      <alignment wrapText="1"/>
      <protection/>
    </xf>
    <xf numFmtId="0" fontId="18" fillId="0" borderId="0" xfId="56" applyFont="1" applyAlignment="1">
      <alignment wrapText="1"/>
      <protection/>
    </xf>
    <xf numFmtId="0" fontId="3" fillId="34" borderId="20" xfId="56" applyFont="1" applyFill="1" applyBorder="1" applyAlignment="1">
      <alignment horizontal="center" vertical="center" wrapText="1"/>
      <protection/>
    </xf>
    <xf numFmtId="0" fontId="3" fillId="34" borderId="16" xfId="56" applyFont="1" applyFill="1" applyBorder="1" applyAlignment="1">
      <alignment horizontal="center" vertical="center"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6" fillId="0" borderId="12" xfId="0" applyFont="1" applyBorder="1" applyAlignment="1" quotePrefix="1">
      <alignment horizontal="center" wrapText="1"/>
    </xf>
    <xf numFmtId="0" fontId="20" fillId="33" borderId="0" xfId="56" applyFont="1" applyFill="1" applyAlignment="1">
      <alignment horizontal="centerContinuous" vertical="center" wrapText="1"/>
      <protection/>
    </xf>
    <xf numFmtId="0" fontId="1" fillId="33" borderId="0" xfId="56" applyFont="1" applyFill="1" applyAlignment="1">
      <alignment horizontal="centerContinuous" vertical="center" wrapText="1"/>
      <protection/>
    </xf>
    <xf numFmtId="0" fontId="3" fillId="0" borderId="10" xfId="56" applyFont="1" applyBorder="1" applyAlignment="1">
      <alignment vertical="center"/>
      <protection/>
    </xf>
    <xf numFmtId="0" fontId="2" fillId="0" borderId="11" xfId="56" applyFont="1" applyBorder="1">
      <alignment/>
      <protection/>
    </xf>
    <xf numFmtId="0" fontId="3" fillId="0" borderId="14" xfId="56" applyFont="1" applyBorder="1" applyAlignment="1">
      <alignment vertical="center"/>
      <protection/>
    </xf>
    <xf numFmtId="0" fontId="2" fillId="0" borderId="14" xfId="56" applyFont="1" applyBorder="1">
      <alignment/>
      <protection/>
    </xf>
    <xf numFmtId="0" fontId="6" fillId="34" borderId="12" xfId="56"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9" xfId="56" applyFont="1" applyFill="1" applyBorder="1" applyAlignment="1">
      <alignment horizontal="center" vertical="center"/>
      <protection/>
    </xf>
    <xf numFmtId="0" fontId="3" fillId="0" borderId="22" xfId="56" applyNumberFormat="1" applyFont="1" applyBorder="1" applyAlignment="1" quotePrefix="1">
      <alignment horizontal="center" vertical="center"/>
      <protection/>
    </xf>
    <xf numFmtId="0" fontId="3" fillId="0" borderId="14" xfId="56" applyNumberFormat="1" applyFont="1" applyBorder="1" applyAlignment="1" quotePrefix="1">
      <alignment horizontal="center" vertical="center"/>
      <protection/>
    </xf>
    <xf numFmtId="0" fontId="3" fillId="0" borderId="15" xfId="56" applyNumberFormat="1" applyFont="1" applyBorder="1" applyAlignment="1" quotePrefix="1">
      <alignment horizontal="center" vertical="center"/>
      <protection/>
    </xf>
    <xf numFmtId="0" fontId="3" fillId="0" borderId="12" xfId="56" applyNumberFormat="1" applyFont="1" applyBorder="1" applyAlignment="1" quotePrefix="1">
      <alignment vertical="center"/>
      <protection/>
    </xf>
    <xf numFmtId="0" fontId="3" fillId="0" borderId="24" xfId="56" applyNumberFormat="1" applyFont="1" applyBorder="1" applyAlignment="1" quotePrefix="1">
      <alignment horizontal="center" vertical="center"/>
      <protection/>
    </xf>
    <xf numFmtId="0" fontId="3" fillId="0" borderId="21" xfId="56" applyNumberFormat="1" applyFont="1" applyBorder="1" applyAlignment="1" quotePrefix="1">
      <alignment horizontal="center" vertical="center"/>
      <protection/>
    </xf>
    <xf numFmtId="0" fontId="3" fillId="0" borderId="18" xfId="56" applyNumberFormat="1" applyFont="1" applyBorder="1" applyAlignment="1" quotePrefix="1">
      <alignment horizontal="center" vertical="center"/>
      <protection/>
    </xf>
    <xf numFmtId="0" fontId="3" fillId="0" borderId="0" xfId="56" applyNumberFormat="1" applyFont="1" applyBorder="1" applyAlignment="1" quotePrefix="1">
      <alignment horizontal="left" vertical="center"/>
      <protection/>
    </xf>
    <xf numFmtId="0" fontId="3" fillId="0" borderId="0" xfId="56" applyFont="1" applyBorder="1" applyAlignment="1" quotePrefix="1">
      <alignment horizontal="center" vertical="top"/>
      <protection/>
    </xf>
    <xf numFmtId="0" fontId="3" fillId="0" borderId="12" xfId="56" applyNumberFormat="1" applyFont="1" applyBorder="1" applyAlignment="1">
      <alignment vertical="center"/>
      <protection/>
    </xf>
    <xf numFmtId="0" fontId="3" fillId="0" borderId="10" xfId="56" applyNumberFormat="1" applyFont="1" applyBorder="1" applyAlignment="1">
      <alignment vertical="center"/>
      <protection/>
    </xf>
    <xf numFmtId="0" fontId="3" fillId="0" borderId="12" xfId="56" applyNumberFormat="1" applyFont="1" applyBorder="1" applyAlignment="1">
      <alignment horizontal="left" vertical="center"/>
      <protection/>
    </xf>
    <xf numFmtId="0" fontId="3" fillId="0" borderId="10" xfId="56" applyNumberFormat="1" applyFont="1" applyBorder="1" applyAlignment="1">
      <alignment horizontal="left" vertical="center"/>
      <protection/>
    </xf>
    <xf numFmtId="0" fontId="3" fillId="0" borderId="11" xfId="56" applyNumberFormat="1" applyFont="1" applyBorder="1" applyAlignment="1">
      <alignment vertical="center"/>
      <protection/>
    </xf>
    <xf numFmtId="0" fontId="3" fillId="0" borderId="0" xfId="56" applyNumberFormat="1" applyFont="1" applyBorder="1" applyAlignment="1">
      <alignment vertical="center"/>
      <protection/>
    </xf>
    <xf numFmtId="0" fontId="3" fillId="0" borderId="0" xfId="56" applyNumberFormat="1" applyFont="1" applyBorder="1" applyAlignment="1" quotePrefix="1">
      <alignment vertical="center"/>
      <protection/>
    </xf>
    <xf numFmtId="0" fontId="3" fillId="0" borderId="0" xfId="56" applyFont="1" applyBorder="1" applyAlignment="1" quotePrefix="1">
      <alignment vertical="top"/>
      <protection/>
    </xf>
    <xf numFmtId="0" fontId="6" fillId="34" borderId="12" xfId="56" applyFont="1" applyFill="1" applyBorder="1" applyAlignment="1">
      <alignment horizontal="center" vertical="center" wrapText="1"/>
      <protection/>
    </xf>
    <xf numFmtId="0" fontId="6" fillId="34" borderId="10" xfId="56" applyFont="1" applyFill="1" applyBorder="1" applyAlignment="1">
      <alignment horizontal="center" vertical="center" wrapText="1"/>
      <protection/>
    </xf>
    <xf numFmtId="0" fontId="6" fillId="34" borderId="11" xfId="56" applyFont="1" applyFill="1" applyBorder="1" applyAlignment="1">
      <alignment horizontal="center" vertical="center" wrapText="1"/>
      <protection/>
    </xf>
    <xf numFmtId="0" fontId="3" fillId="0" borderId="12" xfId="56" applyFont="1" applyBorder="1" applyAlignment="1">
      <alignment vertical="center"/>
      <protection/>
    </xf>
    <xf numFmtId="0" fontId="3" fillId="0" borderId="12" xfId="56" applyFont="1" applyBorder="1" applyAlignment="1">
      <alignment horizontal="left" vertical="center"/>
      <protection/>
    </xf>
    <xf numFmtId="0" fontId="3" fillId="0" borderId="10" xfId="56" applyFont="1" applyBorder="1" applyAlignment="1">
      <alignment horizontal="left" vertical="center"/>
      <protection/>
    </xf>
    <xf numFmtId="0" fontId="3" fillId="0" borderId="11" xfId="56" applyFont="1" applyBorder="1" applyAlignment="1">
      <alignment horizontal="left" vertical="center"/>
      <protection/>
    </xf>
    <xf numFmtId="0" fontId="3" fillId="0" borderId="22" xfId="56" applyFont="1" applyFill="1" applyBorder="1" applyAlignment="1">
      <alignment horizontal="left" vertical="center"/>
      <protection/>
    </xf>
    <xf numFmtId="0" fontId="3" fillId="0" borderId="14" xfId="56" applyFont="1" applyFill="1" applyBorder="1" applyAlignment="1">
      <alignment horizontal="left" vertical="center"/>
      <protection/>
    </xf>
    <xf numFmtId="0" fontId="3" fillId="0" borderId="15" xfId="56" applyFont="1" applyFill="1" applyBorder="1" applyAlignment="1">
      <alignment horizontal="left" vertical="center"/>
      <protection/>
    </xf>
    <xf numFmtId="0" fontId="3" fillId="0" borderId="23" xfId="56" applyFont="1" applyFill="1" applyBorder="1" applyAlignment="1">
      <alignment horizontal="left" vertical="center"/>
      <protection/>
    </xf>
    <xf numFmtId="0" fontId="3" fillId="0" borderId="0" xfId="56" applyFont="1" applyFill="1" applyBorder="1" applyAlignment="1">
      <alignment vertical="top"/>
      <protection/>
    </xf>
    <xf numFmtId="0" fontId="3" fillId="0" borderId="17" xfId="56" applyFont="1" applyFill="1" applyBorder="1" applyAlignment="1">
      <alignment vertical="top"/>
      <protection/>
    </xf>
    <xf numFmtId="0" fontId="3" fillId="0" borderId="0" xfId="56" applyFont="1" applyFill="1" applyBorder="1" applyAlignment="1">
      <alignment horizontal="left" vertical="top"/>
      <protection/>
    </xf>
    <xf numFmtId="0" fontId="3" fillId="0" borderId="17" xfId="56" applyFont="1" applyFill="1" applyBorder="1" applyAlignment="1">
      <alignment horizontal="left" vertical="top"/>
      <protection/>
    </xf>
    <xf numFmtId="0" fontId="3" fillId="0" borderId="12" xfId="56" applyFont="1" applyBorder="1" applyAlignment="1">
      <alignment horizontal="left" vertical="center"/>
      <protection/>
    </xf>
    <xf numFmtId="0" fontId="3" fillId="0" borderId="10" xfId="56" applyFont="1" applyBorder="1" applyAlignment="1">
      <alignment horizontal="left" vertical="center"/>
      <protection/>
    </xf>
    <xf numFmtId="0" fontId="9" fillId="0" borderId="10" xfId="56" applyFont="1" applyBorder="1">
      <alignment/>
      <protection/>
    </xf>
    <xf numFmtId="0" fontId="3" fillId="0" borderId="11" xfId="56" applyFont="1" applyBorder="1" applyAlignment="1">
      <alignment horizontal="left" vertical="center"/>
      <protection/>
    </xf>
    <xf numFmtId="0" fontId="6" fillId="34" borderId="20" xfId="56" applyFont="1" applyFill="1" applyBorder="1" applyAlignment="1">
      <alignment horizontal="center" vertical="center" wrapText="1"/>
      <protection/>
    </xf>
    <xf numFmtId="0" fontId="6" fillId="34" borderId="22" xfId="56" applyFont="1" applyFill="1" applyBorder="1" applyAlignment="1">
      <alignment horizontal="center" vertical="center" wrapText="1"/>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4" fillId="34" borderId="11" xfId="56" applyFont="1" applyFill="1" applyBorder="1" applyAlignment="1">
      <alignment horizontal="center" vertical="center" wrapText="1"/>
      <protection/>
    </xf>
    <xf numFmtId="0" fontId="4" fillId="34" borderId="19" xfId="56" applyFont="1" applyFill="1" applyBorder="1" applyAlignment="1">
      <alignment horizontal="center" vertical="center" wrapText="1"/>
      <protection/>
    </xf>
    <xf numFmtId="0" fontId="4" fillId="34" borderId="19" xfId="56" applyFont="1" applyFill="1" applyBorder="1" applyAlignment="1">
      <alignment horizontal="center" vertical="center" wrapText="1"/>
      <protection/>
    </xf>
    <xf numFmtId="0" fontId="6" fillId="34" borderId="24" xfId="56" applyFont="1" applyFill="1" applyBorder="1" applyAlignment="1">
      <alignment horizontal="center" vertical="center" wrapText="1"/>
      <protection/>
    </xf>
    <xf numFmtId="0" fontId="6" fillId="34" borderId="21" xfId="56" applyFont="1" applyFill="1" applyBorder="1" applyAlignment="1">
      <alignment horizontal="center" vertical="center" wrapText="1"/>
      <protection/>
    </xf>
    <xf numFmtId="0" fontId="6" fillId="34" borderId="18" xfId="56" applyFont="1" applyFill="1" applyBorder="1" applyAlignment="1">
      <alignment horizontal="center" vertical="center" wrapText="1"/>
      <protection/>
    </xf>
    <xf numFmtId="0" fontId="3" fillId="0" borderId="16" xfId="56" applyNumberFormat="1" applyFont="1" applyBorder="1" applyAlignment="1" quotePrefix="1">
      <alignment horizontal="center" vertical="top"/>
      <protection/>
    </xf>
    <xf numFmtId="0" fontId="3" fillId="0" borderId="19" xfId="56" applyNumberFormat="1" applyFont="1" applyBorder="1" applyAlignment="1" quotePrefix="1">
      <alignment horizontal="center" vertical="top"/>
      <protection/>
    </xf>
    <xf numFmtId="0" fontId="3" fillId="0" borderId="22" xfId="56" applyFont="1" applyBorder="1" applyAlignment="1" quotePrefix="1">
      <alignment horizontal="center" vertical="top"/>
      <protection/>
    </xf>
    <xf numFmtId="0" fontId="3" fillId="0" borderId="14" xfId="56" applyFont="1" applyBorder="1" applyAlignment="1" quotePrefix="1">
      <alignment horizontal="center" vertical="top"/>
      <protection/>
    </xf>
    <xf numFmtId="0" fontId="3" fillId="0" borderId="15" xfId="56" applyFont="1" applyBorder="1" applyAlignment="1" quotePrefix="1">
      <alignment horizontal="center" vertical="top"/>
      <protection/>
    </xf>
    <xf numFmtId="0" fontId="6" fillId="0" borderId="0" xfId="56" applyFont="1" applyBorder="1" applyAlignment="1">
      <alignment vertical="center"/>
      <protection/>
    </xf>
    <xf numFmtId="0" fontId="3" fillId="0" borderId="23" xfId="56" applyFont="1" applyBorder="1" applyAlignment="1" quotePrefix="1">
      <alignment horizontal="center" vertical="top"/>
      <protection/>
    </xf>
    <xf numFmtId="0" fontId="3" fillId="0" borderId="0" xfId="56" applyFont="1" applyBorder="1" applyAlignment="1" quotePrefix="1">
      <alignment horizontal="center" vertical="top"/>
      <protection/>
    </xf>
    <xf numFmtId="0" fontId="3" fillId="0" borderId="17" xfId="56" applyFont="1" applyBorder="1" applyAlignment="1" quotePrefix="1">
      <alignment horizontal="center" vertical="top"/>
      <protection/>
    </xf>
    <xf numFmtId="43" fontId="6" fillId="34" borderId="20" xfId="50" applyFont="1" applyFill="1" applyBorder="1" applyAlignment="1">
      <alignment horizontal="center" vertical="center" wrapText="1"/>
    </xf>
    <xf numFmtId="43" fontId="6" fillId="34" borderId="12" xfId="50" applyFont="1" applyFill="1" applyBorder="1" applyAlignment="1">
      <alignment horizontal="center" vertical="center" wrapText="1"/>
    </xf>
    <xf numFmtId="43" fontId="6" fillId="34" borderId="10" xfId="50" applyFont="1" applyFill="1" applyBorder="1" applyAlignment="1">
      <alignment horizontal="center" vertical="center" wrapText="1"/>
    </xf>
    <xf numFmtId="43" fontId="6" fillId="34" borderId="11" xfId="50" applyFont="1" applyFill="1" applyBorder="1" applyAlignment="1">
      <alignment horizontal="center" vertical="center" wrapText="1"/>
    </xf>
    <xf numFmtId="43" fontId="6" fillId="34" borderId="16" xfId="50" applyFont="1" applyFill="1" applyBorder="1" applyAlignment="1">
      <alignment horizontal="center" vertical="center" wrapText="1"/>
    </xf>
    <xf numFmtId="0" fontId="6" fillId="34" borderId="12" xfId="56" applyFont="1" applyFill="1" applyBorder="1" applyAlignment="1">
      <alignment horizontal="center" vertical="center" wrapText="1"/>
      <protection/>
    </xf>
    <xf numFmtId="0" fontId="6" fillId="34" borderId="19" xfId="56" applyFont="1" applyFill="1" applyBorder="1" applyAlignment="1">
      <alignment horizontal="center" vertical="center" wrapText="1"/>
      <protection/>
    </xf>
    <xf numFmtId="0" fontId="3" fillId="0" borderId="12" xfId="56" applyNumberFormat="1" applyFont="1" applyBorder="1" applyAlignment="1" quotePrefix="1">
      <alignment horizontal="center" vertical="top"/>
      <protection/>
    </xf>
    <xf numFmtId="0" fontId="3" fillId="0" borderId="12" xfId="56" applyFont="1" applyBorder="1" applyAlignment="1" quotePrefix="1">
      <alignment horizontal="center" vertical="center"/>
      <protection/>
    </xf>
    <xf numFmtId="0" fontId="3" fillId="0" borderId="12" xfId="56" applyFont="1" applyBorder="1" applyAlignment="1" quotePrefix="1">
      <alignment vertical="center"/>
      <protection/>
    </xf>
    <xf numFmtId="0" fontId="3" fillId="0" borderId="19" xfId="56" applyFont="1" applyBorder="1" applyAlignment="1" quotePrefix="1">
      <alignment vertical="center"/>
      <protection/>
    </xf>
    <xf numFmtId="0" fontId="3" fillId="0" borderId="12" xfId="56" applyFont="1" applyBorder="1" applyAlignment="1" quotePrefix="1">
      <alignment vertical="top" wrapText="1"/>
      <protection/>
    </xf>
    <xf numFmtId="0" fontId="3" fillId="0" borderId="19" xfId="56" applyFont="1" applyBorder="1" applyAlignment="1" quotePrefix="1">
      <alignment horizontal="center" vertical="top" wrapText="1"/>
      <protection/>
    </xf>
    <xf numFmtId="0" fontId="3" fillId="0" borderId="12" xfId="56" applyFont="1" applyBorder="1" applyAlignment="1" quotePrefix="1">
      <alignment horizontal="center" vertical="top" wrapText="1"/>
      <protection/>
    </xf>
    <xf numFmtId="0" fontId="3" fillId="0" borderId="11" xfId="56" applyFont="1" applyBorder="1" applyAlignment="1" quotePrefix="1">
      <alignment horizontal="center" vertical="top" wrapText="1"/>
      <protection/>
    </xf>
    <xf numFmtId="0" fontId="6" fillId="0" borderId="19" xfId="56" applyFont="1" applyBorder="1" applyAlignment="1">
      <alignment horizontal="left" vertical="top" wrapText="1"/>
      <protection/>
    </xf>
    <xf numFmtId="0" fontId="3" fillId="0" borderId="11" xfId="56" applyFont="1" applyBorder="1" applyAlignment="1" quotePrefix="1">
      <alignment vertical="top" wrapText="1"/>
      <protection/>
    </xf>
    <xf numFmtId="0" fontId="3" fillId="0" borderId="24" xfId="56" applyFont="1" applyBorder="1" applyAlignment="1" quotePrefix="1">
      <alignment horizontal="center" vertical="top"/>
      <protection/>
    </xf>
    <xf numFmtId="0" fontId="3" fillId="0" borderId="21" xfId="56" applyFont="1" applyBorder="1" applyAlignment="1" quotePrefix="1">
      <alignment horizontal="center" vertical="top"/>
      <protection/>
    </xf>
    <xf numFmtId="0" fontId="3" fillId="0" borderId="18" xfId="56" applyFont="1" applyBorder="1" applyAlignment="1" quotePrefix="1">
      <alignment horizontal="center" vertical="top"/>
      <protection/>
    </xf>
    <xf numFmtId="0" fontId="3" fillId="0" borderId="0" xfId="56" applyFont="1" applyBorder="1" applyAlignment="1">
      <alignment vertical="center"/>
      <protection/>
    </xf>
    <xf numFmtId="0" fontId="2" fillId="0" borderId="0" xfId="56" applyFont="1" applyBorder="1">
      <alignment/>
      <protection/>
    </xf>
    <xf numFmtId="0" fontId="6" fillId="34" borderId="12" xfId="56" applyFont="1" applyFill="1" applyBorder="1" applyAlignment="1">
      <alignment horizontal="left" vertical="center"/>
      <protection/>
    </xf>
    <xf numFmtId="0" fontId="6" fillId="34" borderId="10" xfId="56" applyFont="1" applyFill="1" applyBorder="1" applyAlignment="1">
      <alignment horizontal="left" vertical="center"/>
      <protection/>
    </xf>
    <xf numFmtId="0" fontId="6" fillId="34" borderId="11" xfId="56" applyFont="1" applyFill="1" applyBorder="1" applyAlignment="1">
      <alignment horizontal="left" vertical="center"/>
      <protection/>
    </xf>
    <xf numFmtId="0" fontId="3" fillId="0" borderId="12" xfId="56" applyNumberFormat="1" applyFont="1" applyBorder="1" applyAlignment="1" quotePrefix="1">
      <alignment horizontal="left" vertical="center"/>
      <protection/>
    </xf>
    <xf numFmtId="0" fontId="3" fillId="0" borderId="10" xfId="56" applyNumberFormat="1" applyFont="1" applyBorder="1" applyAlignment="1" quotePrefix="1">
      <alignment horizontal="left" vertical="center"/>
      <protection/>
    </xf>
    <xf numFmtId="0" fontId="3" fillId="0" borderId="11" xfId="56" applyNumberFormat="1" applyFont="1" applyBorder="1" applyAlignment="1" quotePrefix="1">
      <alignment horizontal="left" vertical="center"/>
      <protection/>
    </xf>
    <xf numFmtId="0" fontId="61" fillId="0" borderId="10" xfId="58" applyBorder="1">
      <alignment/>
      <protection/>
    </xf>
    <xf numFmtId="0" fontId="77" fillId="0" borderId="11" xfId="58" applyFont="1" applyBorder="1" applyAlignment="1" quotePrefix="1">
      <alignment vertical="center"/>
      <protection/>
    </xf>
    <xf numFmtId="0" fontId="3" fillId="35" borderId="12" xfId="56" applyFont="1" applyFill="1" applyBorder="1" applyAlignment="1">
      <alignment vertical="center"/>
      <protection/>
    </xf>
    <xf numFmtId="0" fontId="48" fillId="0" borderId="10" xfId="58" applyFont="1" applyBorder="1" applyAlignment="1">
      <alignment/>
      <protection/>
    </xf>
    <xf numFmtId="0" fontId="49" fillId="0" borderId="11" xfId="58" applyFont="1" applyBorder="1" applyAlignment="1" quotePrefix="1">
      <alignment vertical="center"/>
      <protection/>
    </xf>
    <xf numFmtId="0" fontId="61" fillId="0" borderId="10" xfId="58" applyBorder="1">
      <alignment/>
      <protection/>
    </xf>
    <xf numFmtId="0" fontId="48" fillId="0" borderId="10" xfId="58" applyFont="1" applyBorder="1">
      <alignment/>
      <protection/>
    </xf>
    <xf numFmtId="0" fontId="3" fillId="0" borderId="12" xfId="56" applyFont="1" applyBorder="1" applyAlignment="1">
      <alignment horizontal="left" vertical="center" wrapText="1"/>
      <protection/>
    </xf>
    <xf numFmtId="0" fontId="3" fillId="0" borderId="10" xfId="56" applyFont="1" applyBorder="1" applyAlignment="1">
      <alignment horizontal="left" vertical="center" wrapText="1"/>
      <protection/>
    </xf>
    <xf numFmtId="0" fontId="9" fillId="0" borderId="0" xfId="56" applyFont="1" applyBorder="1">
      <alignment/>
      <protection/>
    </xf>
    <xf numFmtId="0" fontId="50" fillId="33" borderId="0" xfId="0" applyFont="1" applyFill="1" applyAlignment="1">
      <alignment horizontal="centerContinuous" vertical="center" wrapText="1"/>
    </xf>
    <xf numFmtId="0" fontId="51" fillId="33" borderId="0" xfId="0" applyFont="1" applyFill="1" applyAlignment="1">
      <alignment horizontal="centerContinuous" vertical="center" wrapText="1"/>
    </xf>
    <xf numFmtId="0" fontId="6" fillId="34" borderId="20" xfId="0" applyFont="1" applyFill="1" applyBorder="1" applyAlignment="1">
      <alignment horizontal="left" vertical="center" wrapText="1"/>
    </xf>
    <xf numFmtId="0" fontId="0" fillId="34" borderId="16" xfId="0" applyFont="1" applyFill="1" applyBorder="1" applyAlignment="1">
      <alignment/>
    </xf>
    <xf numFmtId="0" fontId="3" fillId="0" borderId="13" xfId="0" applyFont="1" applyBorder="1" applyAlignment="1" quotePrefix="1">
      <alignment horizontal="center" vertical="center"/>
    </xf>
    <xf numFmtId="0" fontId="9" fillId="0" borderId="20" xfId="0" applyFont="1" applyBorder="1" applyAlignment="1">
      <alignment/>
    </xf>
    <xf numFmtId="0" fontId="9" fillId="0" borderId="15" xfId="0" applyFont="1" applyBorder="1" applyAlignment="1">
      <alignment/>
    </xf>
    <xf numFmtId="0" fontId="9" fillId="0" borderId="16" xfId="0" applyFont="1" applyBorder="1" applyAlignment="1">
      <alignment vertical="top" wrapText="1"/>
    </xf>
    <xf numFmtId="0" fontId="9" fillId="0" borderId="17" xfId="0" applyFont="1" applyBorder="1" applyAlignment="1">
      <alignment vertical="top"/>
    </xf>
    <xf numFmtId="0" fontId="4" fillId="0" borderId="0" xfId="0" applyFont="1" applyAlignment="1">
      <alignment wrapText="1"/>
    </xf>
    <xf numFmtId="171" fontId="8" fillId="0" borderId="13" xfId="48" applyNumberFormat="1" applyFont="1" applyBorder="1" applyAlignment="1">
      <alignment horizontal="center"/>
    </xf>
    <xf numFmtId="0" fontId="4" fillId="0" borderId="13" xfId="0" applyFont="1" applyBorder="1" applyAlignment="1">
      <alignment wrapText="1"/>
    </xf>
    <xf numFmtId="171" fontId="4" fillId="0" borderId="13" xfId="48" applyNumberFormat="1" applyFont="1" applyBorder="1" applyAlignment="1">
      <alignment/>
    </xf>
    <xf numFmtId="170" fontId="2" fillId="0" borderId="16" xfId="48" applyNumberFormat="1" applyFont="1" applyBorder="1" applyAlignment="1">
      <alignment/>
    </xf>
    <xf numFmtId="0" fontId="52" fillId="33" borderId="0" xfId="0" applyFont="1" applyFill="1" applyAlignment="1">
      <alignment horizontal="center" vertical="center" wrapText="1"/>
    </xf>
    <xf numFmtId="0" fontId="53" fillId="34" borderId="16" xfId="0" applyFont="1" applyFill="1" applyBorder="1" applyAlignment="1">
      <alignment horizontal="center" vertical="center" wrapText="1"/>
    </xf>
    <xf numFmtId="0" fontId="53" fillId="34" borderId="19" xfId="0" applyFont="1" applyFill="1" applyBorder="1" applyAlignment="1">
      <alignment horizontal="left" vertical="center" wrapText="1"/>
    </xf>
    <xf numFmtId="0" fontId="6" fillId="0" borderId="13" xfId="0" applyFont="1" applyBorder="1" applyAlignment="1" quotePrefix="1">
      <alignment/>
    </xf>
    <xf numFmtId="0" fontId="3" fillId="0" borderId="13" xfId="0" applyFont="1" applyBorder="1" applyAlignment="1">
      <alignment/>
    </xf>
    <xf numFmtId="0" fontId="51" fillId="33" borderId="0" xfId="56" applyFont="1" applyFill="1" applyAlignment="1">
      <alignment horizontal="centerContinuous" vertical="center" wrapText="1"/>
      <protection/>
    </xf>
    <xf numFmtId="0" fontId="0" fillId="0" borderId="0" xfId="0" applyFont="1" applyAlignment="1">
      <alignment/>
    </xf>
    <xf numFmtId="43" fontId="6" fillId="34" borderId="15" xfId="50" applyFont="1" applyFill="1" applyBorder="1" applyAlignment="1">
      <alignment horizontal="center" vertical="center" wrapText="1"/>
    </xf>
    <xf numFmtId="43" fontId="6" fillId="34" borderId="20" xfId="50" applyFont="1" applyFill="1" applyBorder="1" applyAlignment="1">
      <alignment horizontal="center" vertical="center" wrapText="1"/>
    </xf>
    <xf numFmtId="43" fontId="6" fillId="34" borderId="19" xfId="50" applyFont="1" applyFill="1" applyBorder="1" applyAlignment="1">
      <alignment horizontal="center" vertical="center" wrapText="1"/>
    </xf>
    <xf numFmtId="43" fontId="6" fillId="34" borderId="18" xfId="50" applyFont="1" applyFill="1" applyBorder="1" applyAlignment="1">
      <alignment horizontal="center" vertical="center" wrapText="1"/>
    </xf>
    <xf numFmtId="43" fontId="6" fillId="35" borderId="22" xfId="50" applyFont="1" applyFill="1" applyBorder="1" applyAlignment="1" quotePrefix="1">
      <alignment horizontal="center" vertical="center" wrapText="1"/>
    </xf>
    <xf numFmtId="43" fontId="6" fillId="35" borderId="13" xfId="50" applyFont="1" applyFill="1" applyBorder="1" applyAlignment="1">
      <alignment horizontal="center" vertical="center" wrapText="1"/>
    </xf>
    <xf numFmtId="43" fontId="54" fillId="35" borderId="23" xfId="50" applyFont="1" applyFill="1" applyBorder="1" applyAlignment="1" quotePrefix="1">
      <alignment horizontal="center" vertical="center" wrapText="1"/>
    </xf>
    <xf numFmtId="43" fontId="54" fillId="35" borderId="13" xfId="50" applyFont="1" applyFill="1" applyBorder="1" applyAlignment="1">
      <alignment horizontal="center" vertical="center" wrapText="1"/>
    </xf>
    <xf numFmtId="43" fontId="54" fillId="35" borderId="17" xfId="50" applyFont="1" applyFill="1" applyBorder="1" applyAlignment="1" quotePrefix="1">
      <alignment horizontal="center" vertical="center" wrapText="1"/>
    </xf>
    <xf numFmtId="0" fontId="1" fillId="0" borderId="22" xfId="56" applyFont="1" applyFill="1" applyBorder="1" applyAlignment="1">
      <alignment/>
      <protection/>
    </xf>
    <xf numFmtId="171" fontId="54" fillId="0" borderId="23" xfId="48" applyNumberFormat="1" applyFont="1" applyFill="1" applyBorder="1" applyAlignment="1">
      <alignment horizontal="right" vertical="center" wrapText="1"/>
    </xf>
    <xf numFmtId="171" fontId="54" fillId="0" borderId="13" xfId="48" applyNumberFormat="1" applyFont="1" applyFill="1" applyBorder="1" applyAlignment="1">
      <alignment horizontal="right" vertical="center" wrapText="1"/>
    </xf>
    <xf numFmtId="171" fontId="55" fillId="0" borderId="17" xfId="50" applyNumberFormat="1" applyFont="1" applyFill="1" applyBorder="1" applyAlignment="1">
      <alignment horizontal="right" vertical="center" wrapText="1"/>
    </xf>
    <xf numFmtId="0" fontId="0" fillId="0" borderId="0" xfId="0" applyFill="1" applyAlignment="1">
      <alignment/>
    </xf>
    <xf numFmtId="0" fontId="1" fillId="0" borderId="23" xfId="56" applyFont="1" applyFill="1" applyBorder="1" applyAlignment="1">
      <alignment/>
      <protection/>
    </xf>
    <xf numFmtId="0" fontId="0" fillId="0" borderId="0" xfId="0" applyFont="1" applyFill="1" applyAlignment="1">
      <alignment/>
    </xf>
    <xf numFmtId="0" fontId="8" fillId="0" borderId="23" xfId="56" applyFont="1" applyFill="1" applyBorder="1" applyAlignment="1">
      <alignment horizontal="center"/>
      <protection/>
    </xf>
    <xf numFmtId="43" fontId="54" fillId="0" borderId="23" xfId="50" applyFont="1" applyFill="1" applyBorder="1" applyAlignment="1">
      <alignment horizontal="center" vertical="center" wrapText="1"/>
    </xf>
    <xf numFmtId="43" fontId="54" fillId="0" borderId="13" xfId="50" applyFont="1" applyFill="1" applyBorder="1" applyAlignment="1">
      <alignment horizontal="center" vertical="center" wrapText="1"/>
    </xf>
    <xf numFmtId="43" fontId="54" fillId="0" borderId="17" xfId="50" applyFont="1" applyFill="1" applyBorder="1" applyAlignment="1">
      <alignment horizontal="center" vertical="center" wrapText="1"/>
    </xf>
    <xf numFmtId="0" fontId="1" fillId="0" borderId="23" xfId="56" applyFont="1" applyBorder="1" applyAlignment="1">
      <alignment/>
      <protection/>
    </xf>
    <xf numFmtId="43" fontId="6" fillId="35" borderId="23" xfId="50" applyFont="1" applyFill="1" applyBorder="1" applyAlignment="1">
      <alignment horizontal="center" vertical="center" wrapText="1"/>
    </xf>
    <xf numFmtId="43" fontId="6" fillId="35" borderId="17" xfId="50" applyFont="1" applyFill="1" applyBorder="1" applyAlignment="1">
      <alignment horizontal="center" vertical="center" wrapText="1"/>
    </xf>
    <xf numFmtId="43" fontId="6" fillId="35" borderId="23" xfId="50" applyFont="1" applyFill="1" applyBorder="1" applyAlignment="1" quotePrefix="1">
      <alignment horizontal="center" vertical="center" wrapText="1"/>
    </xf>
    <xf numFmtId="43" fontId="6" fillId="35" borderId="17" xfId="50" applyFont="1" applyFill="1" applyBorder="1" applyAlignment="1" quotePrefix="1">
      <alignment horizontal="center" vertical="center" wrapText="1"/>
    </xf>
    <xf numFmtId="43" fontId="54" fillId="35" borderId="23" xfId="50" applyFont="1" applyFill="1" applyBorder="1" applyAlignment="1">
      <alignment horizontal="center" vertical="center" wrapText="1"/>
    </xf>
    <xf numFmtId="43" fontId="54" fillId="35" borderId="17" xfId="50" applyFont="1" applyFill="1" applyBorder="1" applyAlignment="1">
      <alignment horizontal="center" vertical="center" wrapText="1"/>
    </xf>
    <xf numFmtId="0" fontId="8" fillId="0" borderId="23" xfId="56" applyFont="1" applyBorder="1" applyAlignment="1">
      <alignment horizontal="center"/>
      <protection/>
    </xf>
    <xf numFmtId="0" fontId="1" fillId="0" borderId="24" xfId="56" applyFont="1" applyBorder="1" applyAlignment="1">
      <alignment/>
      <protection/>
    </xf>
    <xf numFmtId="0" fontId="1" fillId="0" borderId="23" xfId="56" applyFont="1" applyBorder="1" applyAlignment="1">
      <alignment horizontal="center"/>
      <protection/>
    </xf>
    <xf numFmtId="0" fontId="1" fillId="0" borderId="13" xfId="56" applyFont="1" applyBorder="1" applyAlignment="1">
      <alignment horizontal="center"/>
      <protection/>
    </xf>
    <xf numFmtId="0" fontId="1" fillId="0" borderId="17" xfId="56" applyFont="1" applyBorder="1" applyAlignment="1">
      <alignment horizontal="center"/>
      <protection/>
    </xf>
    <xf numFmtId="171" fontId="54" fillId="35" borderId="23" xfId="48" applyNumberFormat="1" applyFont="1" applyFill="1" applyBorder="1" applyAlignment="1">
      <alignment horizontal="right" vertical="center" wrapText="1"/>
    </xf>
    <xf numFmtId="171" fontId="54" fillId="35" borderId="13" xfId="48" applyNumberFormat="1" applyFont="1" applyFill="1" applyBorder="1" applyAlignment="1">
      <alignment horizontal="right" vertical="center" wrapText="1"/>
    </xf>
    <xf numFmtId="171" fontId="55" fillId="35" borderId="17" xfId="50" applyNumberFormat="1" applyFont="1" applyFill="1" applyBorder="1" applyAlignment="1">
      <alignment horizontal="right" vertical="center" wrapText="1"/>
    </xf>
    <xf numFmtId="171" fontId="1" fillId="0" borderId="24" xfId="56" applyNumberFormat="1" applyFont="1" applyBorder="1" applyAlignment="1">
      <alignment horizontal="center"/>
      <protection/>
    </xf>
    <xf numFmtId="171" fontId="1" fillId="0" borderId="16" xfId="56" applyNumberFormat="1" applyFont="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rmal 4" xfId="57"/>
    <cellStyle name="Normal 5" xfId="58"/>
    <cellStyle name="Normal_FORMATO IAIE IAT" xfId="59"/>
    <cellStyle name="Normal_Formatos E-M  2008 Benito Juárez"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14</xdr:col>
      <xdr:colOff>19050</xdr:colOff>
      <xdr:row>20</xdr:row>
      <xdr:rowOff>85725</xdr:rowOff>
    </xdr:to>
    <xdr:sp>
      <xdr:nvSpPr>
        <xdr:cNvPr id="1" name="1 CuadroTexto"/>
        <xdr:cNvSpPr txBox="1">
          <a:spLocks noChangeArrowheads="1"/>
        </xdr:cNvSpPr>
      </xdr:nvSpPr>
      <xdr:spPr>
        <a:xfrm>
          <a:off x="0" y="2924175"/>
          <a:ext cx="10687050" cy="400050"/>
        </a:xfrm>
        <a:prstGeom prst="rect">
          <a:avLst/>
        </a:prstGeom>
        <a:noFill/>
        <a:ln w="9525" cmpd="sng">
          <a:noFill/>
        </a:ln>
      </xdr:spPr>
      <xdr:txBody>
        <a:bodyPr vertOverflow="clip" wrap="square"/>
        <a:p>
          <a:pPr algn="ctr">
            <a:defRPr/>
          </a:pPr>
          <a:r>
            <a:rPr lang="en-US" cap="none" sz="2300" b="1" i="0" u="none" baseline="0">
              <a:solidFill>
                <a:srgbClr val="000000"/>
              </a:solidFill>
            </a:rPr>
            <a:t>(INSTITUTO DE ACCESO A LA INFORMACIÓN PÚBLICA DEL DISTRTO FEDERAL)</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476625"/>
          <a:ext cx="5715000" cy="8763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ENERO-JUNIO</a:t>
          </a:r>
          <a:r>
            <a:rPr lang="en-US" cap="none" sz="2300" b="1" i="0" u="none" baseline="0">
              <a:solidFill>
                <a:srgbClr val="000000"/>
              </a:solidFill>
              <a:latin typeface="Century Gothic"/>
              <a:ea typeface="Century Gothic"/>
              <a:cs typeface="Century Gothic"/>
            </a:rPr>
            <a:t> 2011</a:t>
          </a:r>
        </a:p>
      </xdr:txBody>
    </xdr:sp>
    <xdr:clientData/>
  </xdr:twoCellAnchor>
  <xdr:twoCellAnchor editAs="oneCell">
    <xdr:from>
      <xdr:col>0</xdr:col>
      <xdr:colOff>0</xdr:colOff>
      <xdr:row>0</xdr:row>
      <xdr:rowOff>0</xdr:rowOff>
    </xdr:from>
    <xdr:to>
      <xdr:col>12</xdr:col>
      <xdr:colOff>723900</xdr:colOff>
      <xdr:row>5</xdr:row>
      <xdr:rowOff>152400</xdr:rowOff>
    </xdr:to>
    <xdr:pic>
      <xdr:nvPicPr>
        <xdr:cNvPr id="3" name="Picture 92" descr="ENCABEZADO +++ largo"/>
        <xdr:cNvPicPr preferRelativeResize="1">
          <a:picLocks noChangeAspect="1"/>
        </xdr:cNvPicPr>
      </xdr:nvPicPr>
      <xdr:blipFill>
        <a:blip r:embed="rId1"/>
        <a:stretch>
          <a:fillRect/>
        </a:stretch>
      </xdr:blipFill>
      <xdr:spPr>
        <a:xfrm>
          <a:off x="0" y="0"/>
          <a:ext cx="9867900"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1914525</xdr:colOff>
      <xdr:row>23</xdr:row>
      <xdr:rowOff>0</xdr:rowOff>
    </xdr:from>
    <xdr:ext cx="4648200" cy="962025"/>
    <xdr:sp>
      <xdr:nvSpPr>
        <xdr:cNvPr id="2" name="2 Rectángulo"/>
        <xdr:cNvSpPr>
          <a:spLocks/>
        </xdr:cNvSpPr>
      </xdr:nvSpPr>
      <xdr:spPr>
        <a:xfrm rot="20026862">
          <a:off x="1914525" y="517207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oneCellAnchor>
    <xdr:from>
      <xdr:col>2</xdr:col>
      <xdr:colOff>0</xdr:colOff>
      <xdr:row>28</xdr:row>
      <xdr:rowOff>0</xdr:rowOff>
    </xdr:from>
    <xdr:ext cx="4648200" cy="962025"/>
    <xdr:sp>
      <xdr:nvSpPr>
        <xdr:cNvPr id="2" name="2 Rectángulo"/>
        <xdr:cNvSpPr>
          <a:spLocks/>
        </xdr:cNvSpPr>
      </xdr:nvSpPr>
      <xdr:spPr>
        <a:xfrm rot="20026862">
          <a:off x="2247900" y="561022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oneCellAnchor>
    <xdr:from>
      <xdr:col>4</xdr:col>
      <xdr:colOff>0</xdr:colOff>
      <xdr:row>24</xdr:row>
      <xdr:rowOff>0</xdr:rowOff>
    </xdr:from>
    <xdr:ext cx="4648200" cy="962025"/>
    <xdr:sp>
      <xdr:nvSpPr>
        <xdr:cNvPr id="2" name="2 Rectángulo"/>
        <xdr:cNvSpPr>
          <a:spLocks/>
        </xdr:cNvSpPr>
      </xdr:nvSpPr>
      <xdr:spPr>
        <a:xfrm rot="20026862">
          <a:off x="4486275" y="667702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oneCellAnchor>
    <xdr:from>
      <xdr:col>0</xdr:col>
      <xdr:colOff>1514475</xdr:colOff>
      <xdr:row>20</xdr:row>
      <xdr:rowOff>0</xdr:rowOff>
    </xdr:from>
    <xdr:ext cx="4648200" cy="962025"/>
    <xdr:sp>
      <xdr:nvSpPr>
        <xdr:cNvPr id="2" name="2 Rectángulo"/>
        <xdr:cNvSpPr>
          <a:spLocks/>
        </xdr:cNvSpPr>
      </xdr:nvSpPr>
      <xdr:spPr>
        <a:xfrm rot="20026862">
          <a:off x="1514475" y="524827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oneCellAnchor>
    <xdr:from>
      <xdr:col>1</xdr:col>
      <xdr:colOff>466725</xdr:colOff>
      <xdr:row>16</xdr:row>
      <xdr:rowOff>266700</xdr:rowOff>
    </xdr:from>
    <xdr:ext cx="4648200" cy="962025"/>
    <xdr:sp>
      <xdr:nvSpPr>
        <xdr:cNvPr id="3" name="3 Rectángulo"/>
        <xdr:cNvSpPr>
          <a:spLocks/>
        </xdr:cNvSpPr>
      </xdr:nvSpPr>
      <xdr:spPr>
        <a:xfrm rot="20026862">
          <a:off x="2686050" y="4972050"/>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2324100</xdr:colOff>
      <xdr:row>18</xdr:row>
      <xdr:rowOff>0</xdr:rowOff>
    </xdr:from>
    <xdr:ext cx="4648200" cy="962025"/>
    <xdr:sp>
      <xdr:nvSpPr>
        <xdr:cNvPr id="3" name="3 Rectángulo"/>
        <xdr:cNvSpPr>
          <a:spLocks/>
        </xdr:cNvSpPr>
      </xdr:nvSpPr>
      <xdr:spPr>
        <a:xfrm rot="20026862">
          <a:off x="2324100" y="5334000"/>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6</xdr:col>
      <xdr:colOff>962025</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801350" cy="1057275"/>
        </a:xfrm>
        <a:prstGeom prst="rect">
          <a:avLst/>
        </a:prstGeom>
        <a:noFill/>
        <a:ln w="9525" cmpd="sng">
          <a:noFill/>
        </a:ln>
      </xdr:spPr>
    </xdr:pic>
    <xdr:clientData/>
  </xdr:twoCellAnchor>
  <xdr:oneCellAnchor>
    <xdr:from>
      <xdr:col>0</xdr:col>
      <xdr:colOff>1438275</xdr:colOff>
      <xdr:row>18</xdr:row>
      <xdr:rowOff>85725</xdr:rowOff>
    </xdr:from>
    <xdr:ext cx="4638675" cy="962025"/>
    <xdr:sp>
      <xdr:nvSpPr>
        <xdr:cNvPr id="2" name="2 Rectángulo"/>
        <xdr:cNvSpPr>
          <a:spLocks/>
        </xdr:cNvSpPr>
      </xdr:nvSpPr>
      <xdr:spPr>
        <a:xfrm rot="20026862">
          <a:off x="1438275" y="3981450"/>
          <a:ext cx="4638675"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5248275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oneCellAnchor>
    <xdr:from>
      <xdr:col>1</xdr:col>
      <xdr:colOff>923925</xdr:colOff>
      <xdr:row>21</xdr:row>
      <xdr:rowOff>0</xdr:rowOff>
    </xdr:from>
    <xdr:ext cx="4648200" cy="962025"/>
    <xdr:sp>
      <xdr:nvSpPr>
        <xdr:cNvPr id="4" name="4 Rectángulo"/>
        <xdr:cNvSpPr>
          <a:spLocks/>
        </xdr:cNvSpPr>
      </xdr:nvSpPr>
      <xdr:spPr>
        <a:xfrm rot="20026862">
          <a:off x="1590675" y="5314950"/>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2</xdr:col>
      <xdr:colOff>504825</xdr:colOff>
      <xdr:row>22</xdr:row>
      <xdr:rowOff>0</xdr:rowOff>
    </xdr:from>
    <xdr:ext cx="4648200" cy="962025"/>
    <xdr:sp>
      <xdr:nvSpPr>
        <xdr:cNvPr id="2" name="2 Rectángulo"/>
        <xdr:cNvSpPr>
          <a:spLocks/>
        </xdr:cNvSpPr>
      </xdr:nvSpPr>
      <xdr:spPr>
        <a:xfrm rot="20026862">
          <a:off x="2600325" y="486727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5076825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oneCellAnchor>
    <xdr:from>
      <xdr:col>2</xdr:col>
      <xdr:colOff>0</xdr:colOff>
      <xdr:row>21</xdr:row>
      <xdr:rowOff>0</xdr:rowOff>
    </xdr:from>
    <xdr:ext cx="4648200" cy="962025"/>
    <xdr:sp>
      <xdr:nvSpPr>
        <xdr:cNvPr id="2" name="2 Rectángulo"/>
        <xdr:cNvSpPr>
          <a:spLocks/>
        </xdr:cNvSpPr>
      </xdr:nvSpPr>
      <xdr:spPr>
        <a:xfrm rot="20026862">
          <a:off x="2628900" y="448627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oneCellAnchor>
    <xdr:from>
      <xdr:col>2</xdr:col>
      <xdr:colOff>0</xdr:colOff>
      <xdr:row>26</xdr:row>
      <xdr:rowOff>0</xdr:rowOff>
    </xdr:from>
    <xdr:ext cx="4648200" cy="962025"/>
    <xdr:sp>
      <xdr:nvSpPr>
        <xdr:cNvPr id="2" name="2 Rectángulo"/>
        <xdr:cNvSpPr>
          <a:spLocks/>
        </xdr:cNvSpPr>
      </xdr:nvSpPr>
      <xdr:spPr>
        <a:xfrm rot="20026862">
          <a:off x="2628900" y="568642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17</xdr:row>
      <xdr:rowOff>171450</xdr:rowOff>
    </xdr:from>
    <xdr:ext cx="11163300" cy="1476375"/>
    <xdr:sp>
      <xdr:nvSpPr>
        <xdr:cNvPr id="1" name="1 Rectángulo"/>
        <xdr:cNvSpPr>
          <a:spLocks/>
        </xdr:cNvSpPr>
      </xdr:nvSpPr>
      <xdr:spPr>
        <a:xfrm rot="19740000">
          <a:off x="0" y="3105150"/>
          <a:ext cx="11163300" cy="1476375"/>
        </a:xfrm>
        <a:prstGeom prst="rect">
          <a:avLst/>
        </a:prstGeom>
        <a:noFill/>
        <a:ln w="9525" cmpd="sng">
          <a:noFill/>
        </a:ln>
      </xdr:spPr>
      <xdr:txBody>
        <a:bodyPr vertOverflow="clip" wrap="square"/>
        <a:p>
          <a:pPr algn="ctr">
            <a:defRPr/>
          </a:pPr>
          <a:r>
            <a:rPr lang="en-US" cap="none" sz="8000" b="0" i="0" u="none" baseline="0">
              <a:solidFill>
                <a:srgbClr val="FFFFFF"/>
              </a:solidFill>
              <a:latin typeface="Arial"/>
              <a:ea typeface="Arial"/>
              <a:cs typeface="Arial"/>
            </a:rPr>
            <a:t>NO APLICA</a:t>
          </a:r>
        </a:p>
      </xdr:txBody>
    </xdr:sp>
    <xdr:clientData/>
  </xdr:oneCellAnchor>
  <xdr:twoCellAnchor editAs="oneCell">
    <xdr:from>
      <xdr:col>0</xdr:col>
      <xdr:colOff>0</xdr:colOff>
      <xdr:row>0</xdr:row>
      <xdr:rowOff>0</xdr:rowOff>
    </xdr:from>
    <xdr:to>
      <xdr:col>11</xdr:col>
      <xdr:colOff>0</xdr:colOff>
      <xdr:row>3</xdr:row>
      <xdr:rowOff>133350</xdr:rowOff>
    </xdr:to>
    <xdr:pic>
      <xdr:nvPicPr>
        <xdr:cNvPr id="2" name="Picture 21" descr="ENCABEZADO +++++ largo"/>
        <xdr:cNvPicPr preferRelativeResize="1">
          <a:picLocks noChangeAspect="1"/>
        </xdr:cNvPicPr>
      </xdr:nvPicPr>
      <xdr:blipFill>
        <a:blip r:embed="rId1"/>
        <a:stretch>
          <a:fillRect/>
        </a:stretch>
      </xdr:blipFill>
      <xdr:spPr>
        <a:xfrm>
          <a:off x="0" y="0"/>
          <a:ext cx="838200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28575</xdr:colOff>
      <xdr:row>3</xdr:row>
      <xdr:rowOff>133350</xdr:rowOff>
    </xdr:to>
    <xdr:pic>
      <xdr:nvPicPr>
        <xdr:cNvPr id="1" name="Picture 21" descr="ENCABEZADO +++++ largo"/>
        <xdr:cNvPicPr preferRelativeResize="1">
          <a:picLocks noChangeAspect="1"/>
        </xdr:cNvPicPr>
      </xdr:nvPicPr>
      <xdr:blipFill>
        <a:blip r:embed="rId1"/>
        <a:stretch>
          <a:fillRect/>
        </a:stretch>
      </xdr:blipFill>
      <xdr:spPr>
        <a:xfrm>
          <a:off x="0" y="0"/>
          <a:ext cx="7696200" cy="647700"/>
        </a:xfrm>
        <a:prstGeom prst="rect">
          <a:avLst/>
        </a:prstGeom>
        <a:noFill/>
        <a:ln w="9525" cmpd="sng">
          <a:noFill/>
        </a:ln>
      </xdr:spPr>
    </xdr:pic>
    <xdr:clientData/>
  </xdr:twoCellAnchor>
  <xdr:oneCellAnchor>
    <xdr:from>
      <xdr:col>0</xdr:col>
      <xdr:colOff>142875</xdr:colOff>
      <xdr:row>16</xdr:row>
      <xdr:rowOff>9525</xdr:rowOff>
    </xdr:from>
    <xdr:ext cx="9124950" cy="1476375"/>
    <xdr:sp>
      <xdr:nvSpPr>
        <xdr:cNvPr id="2" name="2 Rectángulo"/>
        <xdr:cNvSpPr>
          <a:spLocks/>
        </xdr:cNvSpPr>
      </xdr:nvSpPr>
      <xdr:spPr>
        <a:xfrm rot="19740000">
          <a:off x="142875" y="2819400"/>
          <a:ext cx="9124950" cy="1476375"/>
        </a:xfrm>
        <a:prstGeom prst="rect">
          <a:avLst/>
        </a:prstGeom>
        <a:noFill/>
        <a:ln w="9525" cmpd="sng">
          <a:noFill/>
        </a:ln>
      </xdr:spPr>
      <xdr:txBody>
        <a:bodyPr vertOverflow="clip" wrap="square"/>
        <a:p>
          <a:pPr algn="ctr">
            <a:defRPr/>
          </a:pPr>
          <a:r>
            <a:rPr lang="en-US" cap="none" sz="8000" b="0" i="0" u="none" baseline="0">
              <a:solidFill>
                <a:srgbClr val="FFFFFF"/>
              </a:solidFill>
            </a:rPr>
            <a:t>NO APLICA</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8</xdr:col>
      <xdr:colOff>19050</xdr:colOff>
      <xdr:row>3</xdr:row>
      <xdr:rowOff>95250</xdr:rowOff>
    </xdr:to>
    <xdr:pic>
      <xdr:nvPicPr>
        <xdr:cNvPr id="1" name="Picture 31" descr="ENCABEZADO +++++ largo"/>
        <xdr:cNvPicPr preferRelativeResize="1">
          <a:picLocks noChangeAspect="1"/>
        </xdr:cNvPicPr>
      </xdr:nvPicPr>
      <xdr:blipFill>
        <a:blip r:embed="rId1"/>
        <a:stretch>
          <a:fillRect/>
        </a:stretch>
      </xdr:blipFill>
      <xdr:spPr>
        <a:xfrm>
          <a:off x="47625" y="28575"/>
          <a:ext cx="10001250" cy="704850"/>
        </a:xfrm>
        <a:prstGeom prst="rect">
          <a:avLst/>
        </a:prstGeom>
        <a:noFill/>
        <a:ln w="9525" cmpd="sng">
          <a:noFill/>
        </a:ln>
      </xdr:spPr>
    </xdr:pic>
    <xdr:clientData/>
  </xdr:twoCellAnchor>
  <xdr:oneCellAnchor>
    <xdr:from>
      <xdr:col>2</xdr:col>
      <xdr:colOff>762000</xdr:colOff>
      <xdr:row>16</xdr:row>
      <xdr:rowOff>209550</xdr:rowOff>
    </xdr:from>
    <xdr:ext cx="7153275" cy="1476375"/>
    <xdr:sp>
      <xdr:nvSpPr>
        <xdr:cNvPr id="2" name="2 Rectángulo"/>
        <xdr:cNvSpPr>
          <a:spLocks/>
        </xdr:cNvSpPr>
      </xdr:nvSpPr>
      <xdr:spPr>
        <a:xfrm rot="19740000">
          <a:off x="1628775" y="4962525"/>
          <a:ext cx="7153275" cy="1476375"/>
        </a:xfrm>
        <a:prstGeom prst="rect">
          <a:avLst/>
        </a:prstGeom>
        <a:noFill/>
        <a:ln w="9525" cmpd="sng">
          <a:noFill/>
        </a:ln>
      </xdr:spPr>
      <xdr:txBody>
        <a:bodyPr vertOverflow="clip" wrap="square"/>
        <a:p>
          <a:pPr algn="ctr">
            <a:defRPr/>
          </a:pPr>
          <a:r>
            <a:rPr lang="en-US" cap="none" sz="8000" b="0" i="0" u="none" baseline="0">
              <a:solidFill>
                <a:srgbClr val="FFFFFF"/>
              </a:solidFill>
            </a:rPr>
            <a:t>NO APLICA</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14</xdr:col>
      <xdr:colOff>9525</xdr:colOff>
      <xdr:row>3</xdr:row>
      <xdr:rowOff>219075</xdr:rowOff>
    </xdr:to>
    <xdr:pic>
      <xdr:nvPicPr>
        <xdr:cNvPr id="1" name="Picture 31" descr="ENCABEZADO +++++ largo"/>
        <xdr:cNvPicPr preferRelativeResize="1">
          <a:picLocks noChangeAspect="1"/>
        </xdr:cNvPicPr>
      </xdr:nvPicPr>
      <xdr:blipFill>
        <a:blip r:embed="rId1"/>
        <a:stretch>
          <a:fillRect/>
        </a:stretch>
      </xdr:blipFill>
      <xdr:spPr>
        <a:xfrm>
          <a:off x="19050" y="28575"/>
          <a:ext cx="9925050" cy="876300"/>
        </a:xfrm>
        <a:prstGeom prst="rect">
          <a:avLst/>
        </a:prstGeom>
        <a:noFill/>
        <a:ln w="9525" cmpd="sng">
          <a:noFill/>
        </a:ln>
      </xdr:spPr>
    </xdr:pic>
    <xdr:clientData/>
  </xdr:twoCellAnchor>
  <xdr:oneCellAnchor>
    <xdr:from>
      <xdr:col>0</xdr:col>
      <xdr:colOff>0</xdr:colOff>
      <xdr:row>17</xdr:row>
      <xdr:rowOff>47625</xdr:rowOff>
    </xdr:from>
    <xdr:ext cx="10010775" cy="1485900"/>
    <xdr:sp>
      <xdr:nvSpPr>
        <xdr:cNvPr id="2" name="2 Rectángulo"/>
        <xdr:cNvSpPr>
          <a:spLocks/>
        </xdr:cNvSpPr>
      </xdr:nvSpPr>
      <xdr:spPr>
        <a:xfrm rot="19740000">
          <a:off x="0" y="4019550"/>
          <a:ext cx="10010775" cy="1485900"/>
        </a:xfrm>
        <a:prstGeom prst="rect">
          <a:avLst/>
        </a:prstGeom>
        <a:noFill/>
        <a:ln w="9525" cmpd="sng">
          <a:noFill/>
        </a:ln>
      </xdr:spPr>
      <xdr:txBody>
        <a:bodyPr vertOverflow="clip" wrap="square"/>
        <a:p>
          <a:pPr algn="ctr">
            <a:defRPr/>
          </a:pPr>
          <a:r>
            <a:rPr lang="en-US" cap="none" sz="8000" b="0" i="0" u="none" baseline="0">
              <a:solidFill>
                <a:srgbClr val="FFFFFF"/>
              </a:solidFill>
            </a:rPr>
            <a:t>NO APLICA</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3</xdr:row>
      <xdr:rowOff>161925</xdr:rowOff>
    </xdr:to>
    <xdr:pic>
      <xdr:nvPicPr>
        <xdr:cNvPr id="1" name="Picture 24" descr="ENCABEZADO +++++ largo"/>
        <xdr:cNvPicPr preferRelativeResize="1">
          <a:picLocks noChangeAspect="1"/>
        </xdr:cNvPicPr>
      </xdr:nvPicPr>
      <xdr:blipFill>
        <a:blip r:embed="rId1"/>
        <a:stretch>
          <a:fillRect/>
        </a:stretch>
      </xdr:blipFill>
      <xdr:spPr>
        <a:xfrm>
          <a:off x="0" y="0"/>
          <a:ext cx="9277350" cy="847725"/>
        </a:xfrm>
        <a:prstGeom prst="rect">
          <a:avLst/>
        </a:prstGeom>
        <a:noFill/>
        <a:ln w="9525" cmpd="sng">
          <a:noFill/>
        </a:ln>
      </xdr:spPr>
    </xdr:pic>
    <xdr:clientData/>
  </xdr:twoCellAnchor>
  <xdr:oneCellAnchor>
    <xdr:from>
      <xdr:col>0</xdr:col>
      <xdr:colOff>133350</xdr:colOff>
      <xdr:row>15</xdr:row>
      <xdr:rowOff>95250</xdr:rowOff>
    </xdr:from>
    <xdr:ext cx="9296400" cy="1476375"/>
    <xdr:sp>
      <xdr:nvSpPr>
        <xdr:cNvPr id="2" name="2 Rectángulo"/>
        <xdr:cNvSpPr>
          <a:spLocks/>
        </xdr:cNvSpPr>
      </xdr:nvSpPr>
      <xdr:spPr>
        <a:xfrm rot="19740000">
          <a:off x="133350" y="3810000"/>
          <a:ext cx="9296400" cy="1476375"/>
        </a:xfrm>
        <a:prstGeom prst="rect">
          <a:avLst/>
        </a:prstGeom>
        <a:noFill/>
        <a:ln w="9525" cmpd="sng">
          <a:noFill/>
        </a:ln>
      </xdr:spPr>
      <xdr:txBody>
        <a:bodyPr vertOverflow="clip" wrap="square"/>
        <a:p>
          <a:pPr algn="ctr">
            <a:defRPr/>
          </a:pPr>
          <a:r>
            <a:rPr lang="en-US" cap="none" sz="8000" b="0" i="0" u="none" baseline="0">
              <a:solidFill>
                <a:srgbClr val="FFFFFF"/>
              </a:solidFill>
            </a:rPr>
            <a:t>NO APLICA</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19050</xdr:colOff>
      <xdr:row>4</xdr:row>
      <xdr:rowOff>104775</xdr:rowOff>
    </xdr:to>
    <xdr:pic>
      <xdr:nvPicPr>
        <xdr:cNvPr id="1" name="Picture 24" descr="ENCABEZADO +++++ largo"/>
        <xdr:cNvPicPr preferRelativeResize="1">
          <a:picLocks noChangeAspect="1"/>
        </xdr:cNvPicPr>
      </xdr:nvPicPr>
      <xdr:blipFill>
        <a:blip r:embed="rId1"/>
        <a:stretch>
          <a:fillRect/>
        </a:stretch>
      </xdr:blipFill>
      <xdr:spPr>
        <a:xfrm>
          <a:off x="0" y="38100"/>
          <a:ext cx="807720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6</xdr:col>
      <xdr:colOff>1257300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oneCellAnchor>
    <xdr:from>
      <xdr:col>1</xdr:col>
      <xdr:colOff>476250</xdr:colOff>
      <xdr:row>15</xdr:row>
      <xdr:rowOff>295275</xdr:rowOff>
    </xdr:from>
    <xdr:ext cx="4648200" cy="962025"/>
    <xdr:sp>
      <xdr:nvSpPr>
        <xdr:cNvPr id="4" name="4 Rectángulo"/>
        <xdr:cNvSpPr>
          <a:spLocks/>
        </xdr:cNvSpPr>
      </xdr:nvSpPr>
      <xdr:spPr>
        <a:xfrm rot="20026862">
          <a:off x="1104900" y="4533900"/>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oneCellAnchor>
    <xdr:from>
      <xdr:col>0</xdr:col>
      <xdr:colOff>1876425</xdr:colOff>
      <xdr:row>25</xdr:row>
      <xdr:rowOff>66675</xdr:rowOff>
    </xdr:from>
    <xdr:ext cx="4648200" cy="962025"/>
    <xdr:sp>
      <xdr:nvSpPr>
        <xdr:cNvPr id="2" name="2 Rectángulo"/>
        <xdr:cNvSpPr>
          <a:spLocks/>
        </xdr:cNvSpPr>
      </xdr:nvSpPr>
      <xdr:spPr>
        <a:xfrm rot="20026862">
          <a:off x="1876425" y="5295900"/>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oneCellAnchor>
    <xdr:from>
      <xdr:col>1</xdr:col>
      <xdr:colOff>0</xdr:colOff>
      <xdr:row>20</xdr:row>
      <xdr:rowOff>0</xdr:rowOff>
    </xdr:from>
    <xdr:ext cx="4648200" cy="962025"/>
    <xdr:sp>
      <xdr:nvSpPr>
        <xdr:cNvPr id="2" name="2 Rectángulo"/>
        <xdr:cNvSpPr>
          <a:spLocks/>
        </xdr:cNvSpPr>
      </xdr:nvSpPr>
      <xdr:spPr>
        <a:xfrm rot="20026862">
          <a:off x="2514600" y="4781550"/>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1162050</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10506075" cy="1038225"/>
        </a:xfrm>
        <a:prstGeom prst="rect">
          <a:avLst/>
        </a:prstGeom>
        <a:noFill/>
        <a:ln w="9525" cmpd="sng">
          <a:noFill/>
        </a:ln>
      </xdr:spPr>
    </xdr:pic>
    <xdr:clientData/>
  </xdr:twoCellAnchor>
  <xdr:twoCellAnchor editAs="oneCell">
    <xdr:from>
      <xdr:col>0</xdr:col>
      <xdr:colOff>0</xdr:colOff>
      <xdr:row>0</xdr:row>
      <xdr:rowOff>0</xdr:rowOff>
    </xdr:from>
    <xdr:to>
      <xdr:col>7</xdr:col>
      <xdr:colOff>1162050</xdr:colOff>
      <xdr:row>6</xdr:row>
      <xdr:rowOff>0</xdr:rowOff>
    </xdr:to>
    <xdr:pic>
      <xdr:nvPicPr>
        <xdr:cNvPr id="2" name="Picture 92" descr="ENCABEZADO +++ largo"/>
        <xdr:cNvPicPr preferRelativeResize="1">
          <a:picLocks noChangeAspect="1"/>
        </xdr:cNvPicPr>
      </xdr:nvPicPr>
      <xdr:blipFill>
        <a:blip r:embed="rId1"/>
        <a:stretch>
          <a:fillRect/>
        </a:stretch>
      </xdr:blipFill>
      <xdr:spPr>
        <a:xfrm>
          <a:off x="0" y="0"/>
          <a:ext cx="105060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7</xdr:col>
      <xdr:colOff>1162050</xdr:colOff>
      <xdr:row>4</xdr:row>
      <xdr:rowOff>161925</xdr:rowOff>
    </xdr:to>
    <xdr:pic>
      <xdr:nvPicPr>
        <xdr:cNvPr id="2" name="Picture 92" descr="ENCABEZADO +++ largo"/>
        <xdr:cNvPicPr preferRelativeResize="1">
          <a:picLocks noChangeAspect="1"/>
        </xdr:cNvPicPr>
      </xdr:nvPicPr>
      <xdr:blipFill>
        <a:blip r:embed="rId2"/>
        <a:stretch>
          <a:fillRect/>
        </a:stretch>
      </xdr:blipFill>
      <xdr:spPr>
        <a:xfrm>
          <a:off x="0" y="0"/>
          <a:ext cx="11077575" cy="1076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19050</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1695450</xdr:colOff>
      <xdr:row>22</xdr:row>
      <xdr:rowOff>0</xdr:rowOff>
    </xdr:from>
    <xdr:ext cx="4648200" cy="962025"/>
    <xdr:sp>
      <xdr:nvSpPr>
        <xdr:cNvPr id="2" name="2 Rectángulo"/>
        <xdr:cNvSpPr>
          <a:spLocks/>
        </xdr:cNvSpPr>
      </xdr:nvSpPr>
      <xdr:spPr>
        <a:xfrm rot="20026862">
          <a:off x="1695450" y="4867275"/>
          <a:ext cx="4648200" cy="962025"/>
        </a:xfrm>
        <a:prstGeom prst="rect">
          <a:avLst/>
        </a:prstGeom>
        <a:noFill/>
        <a:ln w="9525" cmpd="sng">
          <a:noFill/>
        </a:ln>
      </xdr:spPr>
      <xdr:txBody>
        <a:bodyPr vertOverflow="clip" wrap="square"/>
        <a:p>
          <a:pPr algn="ctr">
            <a:defRPr/>
          </a:pPr>
          <a:r>
            <a:rPr lang="en-US" cap="none" sz="6600" b="1" i="0" u="none" baseline="0">
              <a:solidFill>
                <a:srgbClr val="FFFFCC"/>
              </a:solidFill>
            </a:rPr>
            <a:t>NO </a:t>
          </a:r>
          <a:r>
            <a:rPr lang="en-US" cap="none" sz="6000" b="1" i="0" u="none" baseline="0">
              <a:solidFill>
                <a:srgbClr val="FFFFCC"/>
              </a:solidFill>
            </a:rPr>
            <a:t>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9:N47"/>
  <sheetViews>
    <sheetView showGridLines="0" tabSelected="1" view="pageBreakPreview" zoomScale="60" zoomScalePageLayoutView="0" workbookViewId="0" topLeftCell="A1">
      <selection activeCell="A1" sqref="A1"/>
    </sheetView>
  </sheetViews>
  <sheetFormatPr defaultColWidth="11.421875" defaultRowHeight="12.75"/>
  <cols>
    <col min="1" max="16384" width="11.421875" style="1" customWidth="1"/>
  </cols>
  <sheetData>
    <row r="39" spans="2:14" ht="16.5">
      <c r="B39" s="242" t="s">
        <v>153</v>
      </c>
      <c r="C39" s="242"/>
      <c r="D39" s="145" t="s">
        <v>185</v>
      </c>
      <c r="E39" s="145"/>
      <c r="F39" s="145"/>
      <c r="G39" s="145"/>
      <c r="H39" s="167"/>
      <c r="I39" s="166" t="s">
        <v>154</v>
      </c>
      <c r="J39" s="145" t="s">
        <v>186</v>
      </c>
      <c r="K39" s="145"/>
      <c r="L39" s="145"/>
      <c r="M39" s="145"/>
      <c r="N39" s="146"/>
    </row>
    <row r="40" spans="2:14" ht="16.5">
      <c r="B40" s="146"/>
      <c r="C40" s="244" t="s">
        <v>187</v>
      </c>
      <c r="D40" s="244"/>
      <c r="E40" s="244"/>
      <c r="F40" s="244"/>
      <c r="G40" s="244"/>
      <c r="H40" s="146"/>
      <c r="I40" s="243" t="s">
        <v>188</v>
      </c>
      <c r="J40" s="243"/>
      <c r="K40" s="243"/>
      <c r="L40" s="243"/>
      <c r="M40" s="243"/>
      <c r="N40" s="243"/>
    </row>
    <row r="46" spans="2:12" s="146" customFormat="1" ht="16.5">
      <c r="B46" s="242"/>
      <c r="C46" s="242"/>
      <c r="D46" s="168"/>
      <c r="E46" s="168"/>
      <c r="F46" s="168"/>
      <c r="H46" s="242"/>
      <c r="I46" s="242"/>
      <c r="J46" s="168"/>
      <c r="K46" s="168"/>
      <c r="L46" s="168"/>
    </row>
    <row r="47" spans="4:12" s="146" customFormat="1" ht="16.5">
      <c r="D47" s="243"/>
      <c r="E47" s="243"/>
      <c r="F47" s="243"/>
      <c r="J47" s="243"/>
      <c r="K47" s="243"/>
      <c r="L47" s="243"/>
    </row>
  </sheetData>
  <sheetProtection/>
  <mergeCells count="7">
    <mergeCell ref="B46:C46"/>
    <mergeCell ref="D47:F47"/>
    <mergeCell ref="H46:I46"/>
    <mergeCell ref="J47:L47"/>
    <mergeCell ref="B39:C39"/>
    <mergeCell ref="C40:G40"/>
    <mergeCell ref="I40:N40"/>
  </mergeCells>
  <printOptions horizontalCentered="1"/>
  <pageMargins left="0.3937007874015748" right="0.3937007874015748" top="0.35433070866141736" bottom="0.42"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F40"/>
  <sheetViews>
    <sheetView showGridLines="0" view="pageBreakPreview" zoomScale="60" zoomScalePageLayoutView="0" workbookViewId="0" topLeftCell="A1">
      <selection activeCell="F24" sqref="F24"/>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30"/>
    </row>
    <row r="2" ht="18">
      <c r="F2" s="25"/>
    </row>
    <row r="3" ht="15">
      <c r="F3" s="32"/>
    </row>
    <row r="4" ht="15">
      <c r="F4" s="32"/>
    </row>
    <row r="5" ht="6" customHeight="1"/>
    <row r="7" spans="1:6" ht="34.5" customHeight="1">
      <c r="A7" s="115" t="s">
        <v>114</v>
      </c>
      <c r="B7" s="115"/>
      <c r="C7" s="116"/>
      <c r="D7" s="116"/>
      <c r="E7" s="116"/>
      <c r="F7" s="116"/>
    </row>
    <row r="8" ht="6.75" customHeight="1"/>
    <row r="9" spans="1:6" ht="19.5" customHeight="1">
      <c r="A9" s="4" t="str">
        <f>+'EPCG-I'!A9</f>
        <v>UNIDAD RESPONSABLE: 32 A0 00 INSTITUTO DE ACCESO A LA INFORMACIÓN PÚBLICA DEL DISTRTITO FEDERAL</v>
      </c>
      <c r="B9" s="26"/>
      <c r="C9" s="26"/>
      <c r="D9" s="26"/>
      <c r="E9" s="26"/>
      <c r="F9" s="3"/>
    </row>
    <row r="10" spans="1:6" ht="19.5" customHeight="1">
      <c r="A10" s="4" t="str">
        <f>+'EPCG-I'!A10</f>
        <v>PERÍODO:  ENERO - JUNIO 2011</v>
      </c>
      <c r="B10" s="26"/>
      <c r="C10" s="26"/>
      <c r="D10" s="26"/>
      <c r="E10" s="26"/>
      <c r="F10" s="3"/>
    </row>
    <row r="11" spans="1:6" ht="19.5" customHeight="1">
      <c r="A11" s="252" t="s">
        <v>115</v>
      </c>
      <c r="B11" s="127" t="s">
        <v>117</v>
      </c>
      <c r="C11" s="128"/>
      <c r="D11" s="129"/>
      <c r="E11" s="129"/>
      <c r="F11" s="252" t="s">
        <v>62</v>
      </c>
    </row>
    <row r="12" spans="1:6" ht="25.5">
      <c r="A12" s="253"/>
      <c r="B12" s="125" t="s">
        <v>130</v>
      </c>
      <c r="C12" s="125" t="s">
        <v>129</v>
      </c>
      <c r="D12" s="125" t="s">
        <v>111</v>
      </c>
      <c r="E12" s="125" t="s">
        <v>116</v>
      </c>
      <c r="F12" s="253"/>
    </row>
    <row r="13" spans="1:6" ht="18" customHeight="1">
      <c r="A13" s="38" t="s">
        <v>5</v>
      </c>
      <c r="B13" s="38" t="s">
        <v>6</v>
      </c>
      <c r="C13" s="38" t="s">
        <v>7</v>
      </c>
      <c r="D13" s="38" t="s">
        <v>11</v>
      </c>
      <c r="E13" s="38" t="s">
        <v>8</v>
      </c>
      <c r="F13" s="38" t="s">
        <v>9</v>
      </c>
    </row>
    <row r="14" spans="1:6" ht="18" customHeight="1">
      <c r="A14" s="34"/>
      <c r="B14" s="34"/>
      <c r="C14" s="34"/>
      <c r="D14" s="34"/>
      <c r="E14" s="34"/>
      <c r="F14" s="28"/>
    </row>
    <row r="15" spans="1:6" ht="18" customHeight="1">
      <c r="A15" s="34"/>
      <c r="B15" s="34"/>
      <c r="C15" s="34"/>
      <c r="D15" s="34"/>
      <c r="E15" s="34"/>
      <c r="F15" s="28"/>
    </row>
    <row r="16" spans="1:6" ht="18" customHeight="1">
      <c r="A16" s="34"/>
      <c r="B16" s="34"/>
      <c r="C16" s="34"/>
      <c r="D16" s="34"/>
      <c r="E16" s="34"/>
      <c r="F16" s="28"/>
    </row>
    <row r="17" spans="1:6" ht="18" customHeight="1">
      <c r="A17" s="34"/>
      <c r="B17" s="34"/>
      <c r="C17" s="34"/>
      <c r="D17" s="34"/>
      <c r="E17" s="34"/>
      <c r="F17" s="28"/>
    </row>
    <row r="18" spans="1:6" ht="18" customHeight="1">
      <c r="A18" s="34"/>
      <c r="B18" s="34"/>
      <c r="C18" s="34"/>
      <c r="D18" s="34"/>
      <c r="E18" s="34"/>
      <c r="F18" s="28"/>
    </row>
    <row r="19" spans="1:6" ht="18" customHeight="1">
      <c r="A19" s="34"/>
      <c r="B19" s="34"/>
      <c r="C19" s="34"/>
      <c r="D19" s="34"/>
      <c r="E19" s="34"/>
      <c r="F19" s="28"/>
    </row>
    <row r="20" spans="1:6" ht="18" customHeight="1">
      <c r="A20" s="34"/>
      <c r="B20" s="34"/>
      <c r="C20" s="34"/>
      <c r="D20" s="34"/>
      <c r="E20" s="34"/>
      <c r="F20" s="28"/>
    </row>
    <row r="21" spans="1:6" ht="18" customHeight="1">
      <c r="A21" s="34"/>
      <c r="B21" s="34"/>
      <c r="C21" s="34"/>
      <c r="D21" s="34"/>
      <c r="E21" s="34"/>
      <c r="F21" s="28"/>
    </row>
    <row r="22" spans="1:6" ht="18" customHeight="1">
      <c r="A22" s="34"/>
      <c r="B22" s="34"/>
      <c r="C22" s="34"/>
      <c r="D22" s="34"/>
      <c r="E22" s="34"/>
      <c r="F22" s="28"/>
    </row>
    <row r="23" spans="1:6" ht="18" customHeight="1">
      <c r="A23" s="34"/>
      <c r="B23" s="34"/>
      <c r="C23" s="34"/>
      <c r="D23" s="34"/>
      <c r="E23" s="34"/>
      <c r="F23" s="28"/>
    </row>
    <row r="24" spans="1:6" ht="18" customHeight="1">
      <c r="A24" s="34"/>
      <c r="B24" s="34"/>
      <c r="C24" s="34"/>
      <c r="D24" s="34"/>
      <c r="E24" s="34"/>
      <c r="F24" s="28"/>
    </row>
    <row r="25" spans="1:6" ht="18" customHeight="1">
      <c r="A25" s="34"/>
      <c r="B25" s="34"/>
      <c r="C25" s="34"/>
      <c r="D25" s="34"/>
      <c r="E25" s="34"/>
      <c r="F25" s="28"/>
    </row>
    <row r="26" spans="1:6" ht="18" customHeight="1">
      <c r="A26" s="34"/>
      <c r="B26" s="34"/>
      <c r="C26" s="34"/>
      <c r="D26" s="34"/>
      <c r="E26" s="34"/>
      <c r="F26" s="28"/>
    </row>
    <row r="27" spans="1:6" ht="18" customHeight="1">
      <c r="A27" s="21"/>
      <c r="B27" s="21"/>
      <c r="C27" s="21"/>
      <c r="D27" s="21"/>
      <c r="E27" s="21"/>
      <c r="F27" s="23"/>
    </row>
    <row r="28" spans="1:6" ht="18" customHeight="1">
      <c r="A28" s="21"/>
      <c r="B28" s="21"/>
      <c r="C28" s="21"/>
      <c r="D28" s="21"/>
      <c r="E28" s="21"/>
      <c r="F28" s="23"/>
    </row>
    <row r="29" spans="1:6" ht="18" customHeight="1">
      <c r="A29" s="21"/>
      <c r="B29" s="21"/>
      <c r="C29" s="21"/>
      <c r="D29" s="21"/>
      <c r="E29" s="21"/>
      <c r="F29" s="23"/>
    </row>
    <row r="30" spans="1:6" ht="18" customHeight="1">
      <c r="A30" s="21"/>
      <c r="B30" s="21"/>
      <c r="C30" s="21"/>
      <c r="D30" s="21"/>
      <c r="E30" s="21"/>
      <c r="F30" s="23"/>
    </row>
    <row r="31" spans="1:6" ht="18" customHeight="1">
      <c r="A31" s="21"/>
      <c r="B31" s="21"/>
      <c r="C31" s="21"/>
      <c r="D31" s="21"/>
      <c r="E31" s="21"/>
      <c r="F31" s="23"/>
    </row>
    <row r="32" spans="1:6" ht="18" customHeight="1">
      <c r="A32" s="21"/>
      <c r="B32" s="21"/>
      <c r="C32" s="21"/>
      <c r="D32" s="21"/>
      <c r="E32" s="21"/>
      <c r="F32" s="23"/>
    </row>
    <row r="33" spans="1:6" ht="18" customHeight="1">
      <c r="A33" s="21"/>
      <c r="B33" s="21"/>
      <c r="C33" s="21"/>
      <c r="D33" s="21"/>
      <c r="E33" s="21"/>
      <c r="F33" s="23"/>
    </row>
    <row r="34" spans="1:6" ht="18" customHeight="1">
      <c r="A34" s="21"/>
      <c r="B34" s="21"/>
      <c r="C34" s="21"/>
      <c r="D34" s="21"/>
      <c r="E34" s="21"/>
      <c r="F34" s="23"/>
    </row>
    <row r="35" spans="1:6" ht="18" customHeight="1">
      <c r="A35" s="21"/>
      <c r="B35" s="21"/>
      <c r="C35" s="21"/>
      <c r="D35" s="21"/>
      <c r="E35" s="21"/>
      <c r="F35" s="23"/>
    </row>
    <row r="36" spans="1:6" ht="18" customHeight="1">
      <c r="A36" s="21"/>
      <c r="B36" s="21"/>
      <c r="C36" s="21"/>
      <c r="D36" s="21"/>
      <c r="E36" s="21"/>
      <c r="F36" s="23"/>
    </row>
    <row r="37" spans="1:6" ht="18" customHeight="1">
      <c r="A37" s="21"/>
      <c r="B37" s="21"/>
      <c r="C37" s="21"/>
      <c r="D37" s="21"/>
      <c r="E37" s="21"/>
      <c r="F37" s="23"/>
    </row>
    <row r="38" spans="1:5" ht="14.25">
      <c r="A38" s="48"/>
      <c r="B38" s="33"/>
      <c r="C38" s="33"/>
      <c r="D38" s="33"/>
      <c r="E38" s="33"/>
    </row>
    <row r="39" spans="1:6" ht="13.5">
      <c r="A39" s="99"/>
      <c r="D39" s="101"/>
      <c r="F39" s="101"/>
    </row>
    <row r="40" spans="1:6" ht="14.25">
      <c r="A40" s="100"/>
      <c r="D40" s="102"/>
      <c r="F40" s="102"/>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sheetPr>
    <tabColor rgb="FFC00000"/>
  </sheetPr>
  <dimension ref="A1:J47"/>
  <sheetViews>
    <sheetView showGridLines="0" view="pageBreakPreview" zoomScale="60" zoomScalePageLayoutView="0" workbookViewId="0" topLeftCell="A1">
      <selection activeCell="F23" sqref="F23"/>
    </sheetView>
  </sheetViews>
  <sheetFormatPr defaultColWidth="9.140625" defaultRowHeight="12.75"/>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9.140625" style="1" customWidth="1"/>
  </cols>
  <sheetData>
    <row r="1" ht="17.25">
      <c r="J1" s="30"/>
    </row>
    <row r="2" ht="18">
      <c r="J2" s="25"/>
    </row>
    <row r="3" ht="15">
      <c r="J3" s="32"/>
    </row>
    <row r="4" ht="15">
      <c r="J4" s="32"/>
    </row>
    <row r="5" ht="13.5"/>
    <row r="6" ht="23.25" customHeight="1"/>
    <row r="7" spans="1:10" ht="34.5" customHeight="1">
      <c r="A7" s="115" t="s">
        <v>47</v>
      </c>
      <c r="B7" s="115"/>
      <c r="C7" s="115"/>
      <c r="D7" s="116"/>
      <c r="E7" s="116"/>
      <c r="F7" s="116"/>
      <c r="G7" s="116"/>
      <c r="H7" s="116"/>
      <c r="I7" s="115"/>
      <c r="J7" s="115"/>
    </row>
    <row r="8" spans="1:10" s="41" customFormat="1" ht="8.25" customHeight="1">
      <c r="A8" s="114"/>
      <c r="B8" s="114"/>
      <c r="C8" s="114"/>
      <c r="D8" s="114"/>
      <c r="E8" s="114"/>
      <c r="F8" s="114"/>
      <c r="G8" s="114"/>
      <c r="H8" s="114"/>
      <c r="I8" s="114"/>
      <c r="J8" s="114"/>
    </row>
    <row r="9" spans="1:10" s="41" customFormat="1" ht="19.5" customHeight="1">
      <c r="A9" s="4" t="str">
        <f>+'EPCG-I'!A9</f>
        <v>UNIDAD RESPONSABLE: 32 A0 00 INSTITUTO DE ACCESO A LA INFORMACIÓN PÚBLICA DEL DISTRTITO FEDERAL</v>
      </c>
      <c r="B9" s="26"/>
      <c r="C9" s="26"/>
      <c r="D9" s="26"/>
      <c r="E9" s="26"/>
      <c r="F9" s="26"/>
      <c r="G9" s="26"/>
      <c r="H9" s="26"/>
      <c r="I9" s="26"/>
      <c r="J9" s="47"/>
    </row>
    <row r="10" spans="1:10" s="41" customFormat="1" ht="19.5" customHeight="1">
      <c r="A10" s="4" t="str">
        <f>+'EPCG-I'!A10</f>
        <v>PERÍODO:  ENERO - JUNIO 2011</v>
      </c>
      <c r="B10" s="26"/>
      <c r="C10" s="26"/>
      <c r="D10" s="26"/>
      <c r="E10" s="26"/>
      <c r="F10" s="26"/>
      <c r="G10" s="26"/>
      <c r="H10" s="26"/>
      <c r="I10" s="26"/>
      <c r="J10" s="47"/>
    </row>
    <row r="11" ht="9" customHeight="1"/>
    <row r="12" spans="1:10" ht="19.5" customHeight="1">
      <c r="A12" s="252" t="s">
        <v>143</v>
      </c>
      <c r="B12" s="252" t="s">
        <v>155</v>
      </c>
      <c r="C12" s="252" t="s">
        <v>37</v>
      </c>
      <c r="D12" s="252" t="s">
        <v>38</v>
      </c>
      <c r="E12" s="295" t="s">
        <v>45</v>
      </c>
      <c r="F12" s="296"/>
      <c r="G12" s="252" t="s">
        <v>81</v>
      </c>
      <c r="H12" s="295" t="s">
        <v>21</v>
      </c>
      <c r="I12" s="297"/>
      <c r="J12" s="296"/>
    </row>
    <row r="13" spans="1:10" s="42" customFormat="1" ht="27" customHeight="1">
      <c r="A13" s="253"/>
      <c r="B13" s="253"/>
      <c r="C13" s="253"/>
      <c r="D13" s="253"/>
      <c r="E13" s="125" t="s">
        <v>144</v>
      </c>
      <c r="F13" s="125" t="s">
        <v>46</v>
      </c>
      <c r="G13" s="253"/>
      <c r="H13" s="130" t="s">
        <v>69</v>
      </c>
      <c r="I13" s="158" t="s">
        <v>169</v>
      </c>
      <c r="J13" s="130" t="s">
        <v>48</v>
      </c>
    </row>
    <row r="14" spans="1:10" ht="13.5">
      <c r="A14" s="38" t="s">
        <v>5</v>
      </c>
      <c r="B14" s="38" t="s">
        <v>6</v>
      </c>
      <c r="C14" s="38" t="s">
        <v>7</v>
      </c>
      <c r="D14" s="38" t="s">
        <v>7</v>
      </c>
      <c r="E14" s="38" t="s">
        <v>11</v>
      </c>
      <c r="F14" s="38" t="s">
        <v>8</v>
      </c>
      <c r="G14" s="38" t="s">
        <v>9</v>
      </c>
      <c r="H14" s="38" t="s">
        <v>10</v>
      </c>
      <c r="I14" s="38" t="s">
        <v>12</v>
      </c>
      <c r="J14" s="38" t="s">
        <v>13</v>
      </c>
    </row>
    <row r="15" spans="1:10" ht="13.5">
      <c r="A15" s="43"/>
      <c r="B15" s="43"/>
      <c r="C15" s="43"/>
      <c r="D15" s="43"/>
      <c r="E15" s="43"/>
      <c r="F15" s="43"/>
      <c r="G15" s="43"/>
      <c r="H15" s="43"/>
      <c r="I15" s="43"/>
      <c r="J15" s="43"/>
    </row>
    <row r="16" spans="1:10" ht="13.5">
      <c r="A16" s="43"/>
      <c r="B16" s="43"/>
      <c r="C16" s="43"/>
      <c r="D16" s="43"/>
      <c r="E16" s="43"/>
      <c r="F16" s="43"/>
      <c r="G16" s="43"/>
      <c r="H16" s="43"/>
      <c r="I16" s="43"/>
      <c r="J16" s="43"/>
    </row>
    <row r="17" spans="1:10" ht="13.5">
      <c r="A17" s="43"/>
      <c r="B17" s="43"/>
      <c r="C17" s="43"/>
      <c r="D17" s="43"/>
      <c r="E17" s="43"/>
      <c r="F17" s="43"/>
      <c r="G17" s="43"/>
      <c r="H17" s="43"/>
      <c r="I17" s="43"/>
      <c r="J17" s="43"/>
    </row>
    <row r="18" spans="1:10" ht="13.5">
      <c r="A18" s="43"/>
      <c r="B18" s="43"/>
      <c r="C18" s="43"/>
      <c r="D18" s="43"/>
      <c r="E18" s="43"/>
      <c r="F18" s="43"/>
      <c r="G18" s="43"/>
      <c r="H18" s="43"/>
      <c r="I18" s="43"/>
      <c r="J18" s="43"/>
    </row>
    <row r="19" spans="1:10" ht="13.5">
      <c r="A19" s="43"/>
      <c r="B19" s="43"/>
      <c r="C19" s="43"/>
      <c r="D19" s="43"/>
      <c r="E19" s="43"/>
      <c r="F19" s="43"/>
      <c r="G19" s="43"/>
      <c r="H19" s="43"/>
      <c r="I19" s="43"/>
      <c r="J19" s="43"/>
    </row>
    <row r="20" spans="1:10" ht="13.5">
      <c r="A20" s="43"/>
      <c r="B20" s="43"/>
      <c r="C20" s="43"/>
      <c r="D20" s="43"/>
      <c r="E20" s="43"/>
      <c r="F20" s="43"/>
      <c r="G20" s="43"/>
      <c r="H20" s="43"/>
      <c r="I20" s="43"/>
      <c r="J20" s="43"/>
    </row>
    <row r="21" spans="1:10" ht="13.5">
      <c r="A21" s="43"/>
      <c r="B21" s="43"/>
      <c r="C21" s="43"/>
      <c r="D21" s="43"/>
      <c r="E21" s="43"/>
      <c r="F21" s="43"/>
      <c r="G21" s="43"/>
      <c r="H21" s="43"/>
      <c r="I21" s="43"/>
      <c r="J21" s="43"/>
    </row>
    <row r="22" spans="1:10" ht="13.5">
      <c r="A22" s="43"/>
      <c r="B22" s="43"/>
      <c r="C22" s="43"/>
      <c r="D22" s="43"/>
      <c r="E22" s="43"/>
      <c r="F22" s="43"/>
      <c r="G22" s="43"/>
      <c r="H22" s="43"/>
      <c r="I22" s="43"/>
      <c r="J22" s="43"/>
    </row>
    <row r="23" spans="1:10" ht="13.5">
      <c r="A23" s="43"/>
      <c r="B23" s="43"/>
      <c r="C23" s="43"/>
      <c r="D23" s="43"/>
      <c r="E23" s="43"/>
      <c r="F23" s="43"/>
      <c r="G23" s="43"/>
      <c r="H23" s="43"/>
      <c r="I23" s="43"/>
      <c r="J23" s="43"/>
    </row>
    <row r="24" spans="1:10" ht="13.5">
      <c r="A24" s="43"/>
      <c r="B24" s="43"/>
      <c r="C24" s="43"/>
      <c r="D24" s="43"/>
      <c r="E24" s="43"/>
      <c r="F24" s="43"/>
      <c r="G24" s="43"/>
      <c r="H24" s="43"/>
      <c r="I24" s="43"/>
      <c r="J24" s="43"/>
    </row>
    <row r="25" spans="1:10" ht="13.5">
      <c r="A25" s="43"/>
      <c r="B25" s="43"/>
      <c r="C25" s="43"/>
      <c r="D25" s="43"/>
      <c r="E25" s="43"/>
      <c r="F25" s="43"/>
      <c r="G25" s="43"/>
      <c r="H25" s="43"/>
      <c r="I25" s="43"/>
      <c r="J25" s="43"/>
    </row>
    <row r="26" spans="1:10" ht="13.5">
      <c r="A26" s="43"/>
      <c r="B26" s="43"/>
      <c r="C26" s="43"/>
      <c r="D26" s="43"/>
      <c r="E26" s="43"/>
      <c r="F26" s="43"/>
      <c r="G26" s="43"/>
      <c r="H26" s="43"/>
      <c r="I26" s="43"/>
      <c r="J26" s="43"/>
    </row>
    <row r="27" spans="1:10" ht="13.5">
      <c r="A27" s="43"/>
      <c r="B27" s="43"/>
      <c r="C27" s="43"/>
      <c r="D27" s="43"/>
      <c r="E27" s="43"/>
      <c r="F27" s="43"/>
      <c r="G27" s="43"/>
      <c r="H27" s="43"/>
      <c r="I27" s="43"/>
      <c r="J27" s="43"/>
    </row>
    <row r="28" spans="1:10" ht="13.5">
      <c r="A28" s="43"/>
      <c r="B28" s="43"/>
      <c r="C28" s="43"/>
      <c r="D28" s="43"/>
      <c r="E28" s="43"/>
      <c r="F28" s="43"/>
      <c r="G28" s="43"/>
      <c r="H28" s="43"/>
      <c r="I28" s="43"/>
      <c r="J28" s="43"/>
    </row>
    <row r="29" spans="1:10" ht="13.5">
      <c r="A29" s="43"/>
      <c r="B29" s="43"/>
      <c r="C29" s="43"/>
      <c r="D29" s="43"/>
      <c r="E29" s="43"/>
      <c r="F29" s="43"/>
      <c r="G29" s="43"/>
      <c r="H29" s="43"/>
      <c r="I29" s="43"/>
      <c r="J29" s="43"/>
    </row>
    <row r="30" spans="1:10" ht="13.5">
      <c r="A30" s="43"/>
      <c r="B30" s="43"/>
      <c r="C30" s="43"/>
      <c r="D30" s="43"/>
      <c r="E30" s="43"/>
      <c r="F30" s="43"/>
      <c r="G30" s="43"/>
      <c r="H30" s="43"/>
      <c r="I30" s="43"/>
      <c r="J30" s="43"/>
    </row>
    <row r="31" spans="1:10" ht="13.5">
      <c r="A31" s="43"/>
      <c r="B31" s="43"/>
      <c r="C31" s="43"/>
      <c r="D31" s="43"/>
      <c r="E31" s="43"/>
      <c r="F31" s="43"/>
      <c r="G31" s="43"/>
      <c r="H31" s="43"/>
      <c r="I31" s="43"/>
      <c r="J31" s="43"/>
    </row>
    <row r="32" spans="1:10" ht="13.5">
      <c r="A32" s="43"/>
      <c r="B32" s="43"/>
      <c r="C32" s="43"/>
      <c r="D32" s="43"/>
      <c r="E32" s="43"/>
      <c r="F32" s="43"/>
      <c r="G32" s="43"/>
      <c r="H32" s="43"/>
      <c r="I32" s="43"/>
      <c r="J32" s="43"/>
    </row>
    <row r="33" spans="1:10" ht="13.5">
      <c r="A33" s="43"/>
      <c r="B33" s="43"/>
      <c r="C33" s="43"/>
      <c r="D33" s="43"/>
      <c r="E33" s="43"/>
      <c r="F33" s="43"/>
      <c r="G33" s="43"/>
      <c r="H33" s="43"/>
      <c r="I33" s="43"/>
      <c r="J33" s="43"/>
    </row>
    <row r="34" spans="1:10" ht="13.5">
      <c r="A34" s="43"/>
      <c r="B34" s="43"/>
      <c r="C34" s="43"/>
      <c r="D34" s="43"/>
      <c r="E34" s="43"/>
      <c r="F34" s="43"/>
      <c r="G34" s="43"/>
      <c r="H34" s="43"/>
      <c r="I34" s="43"/>
      <c r="J34" s="43"/>
    </row>
    <row r="35" spans="1:10" ht="13.5">
      <c r="A35" s="43"/>
      <c r="B35" s="43"/>
      <c r="C35" s="43"/>
      <c r="D35" s="43"/>
      <c r="E35" s="43"/>
      <c r="F35" s="43"/>
      <c r="G35" s="43"/>
      <c r="H35" s="43"/>
      <c r="I35" s="43"/>
      <c r="J35" s="43"/>
    </row>
    <row r="36" spans="1:10" ht="13.5">
      <c r="A36" s="43"/>
      <c r="B36" s="43"/>
      <c r="C36" s="43"/>
      <c r="D36" s="43"/>
      <c r="E36" s="43"/>
      <c r="F36" s="43"/>
      <c r="G36" s="43"/>
      <c r="H36" s="43"/>
      <c r="I36" s="43"/>
      <c r="J36" s="43"/>
    </row>
    <row r="37" spans="1:10" ht="13.5">
      <c r="A37" s="43"/>
      <c r="B37" s="43"/>
      <c r="C37" s="43"/>
      <c r="D37" s="43"/>
      <c r="E37" s="43"/>
      <c r="F37" s="43"/>
      <c r="G37" s="43"/>
      <c r="H37" s="43"/>
      <c r="I37" s="43"/>
      <c r="J37" s="43"/>
    </row>
    <row r="38" spans="1:10" ht="13.5">
      <c r="A38" s="43"/>
      <c r="B38" s="43"/>
      <c r="C38" s="43"/>
      <c r="D38" s="43"/>
      <c r="E38" s="43"/>
      <c r="F38" s="43"/>
      <c r="G38" s="43"/>
      <c r="H38" s="43"/>
      <c r="I38" s="43"/>
      <c r="J38" s="43"/>
    </row>
    <row r="39" spans="1:10" ht="13.5">
      <c r="A39" s="43"/>
      <c r="B39" s="43"/>
      <c r="C39" s="43"/>
      <c r="D39" s="43"/>
      <c r="E39" s="43"/>
      <c r="F39" s="43"/>
      <c r="G39" s="43"/>
      <c r="H39" s="43"/>
      <c r="I39" s="43"/>
      <c r="J39" s="43"/>
    </row>
    <row r="40" spans="1:10" ht="13.5">
      <c r="A40" s="43"/>
      <c r="B40" s="43"/>
      <c r="C40" s="43"/>
      <c r="D40" s="43"/>
      <c r="E40" s="43"/>
      <c r="F40" s="43"/>
      <c r="G40" s="43"/>
      <c r="H40" s="43"/>
      <c r="I40" s="43"/>
      <c r="J40" s="43"/>
    </row>
    <row r="41" spans="1:10" ht="13.5">
      <c r="A41" s="43"/>
      <c r="B41" s="43"/>
      <c r="C41" s="43"/>
      <c r="D41" s="43"/>
      <c r="E41" s="43"/>
      <c r="F41" s="43"/>
      <c r="G41" s="43"/>
      <c r="H41" s="43"/>
      <c r="I41" s="43"/>
      <c r="J41" s="43"/>
    </row>
    <row r="42" spans="1:10" ht="13.5">
      <c r="A42" s="44"/>
      <c r="B42" s="44"/>
      <c r="C42" s="44"/>
      <c r="D42" s="44"/>
      <c r="E42" s="44"/>
      <c r="F42" s="44"/>
      <c r="G42" s="44"/>
      <c r="H42" s="44"/>
      <c r="I42" s="44"/>
      <c r="J42" s="44"/>
    </row>
    <row r="43" spans="1:2" ht="13.5">
      <c r="A43" s="48" t="s">
        <v>74</v>
      </c>
      <c r="B43" s="48"/>
    </row>
    <row r="44" spans="1:2" ht="13.5">
      <c r="A44" s="48" t="s">
        <v>78</v>
      </c>
      <c r="B44" s="48"/>
    </row>
    <row r="46" spans="1:8" ht="13.5">
      <c r="A46" s="99"/>
      <c r="B46" s="99"/>
      <c r="E46" s="101"/>
      <c r="H46" s="103"/>
    </row>
    <row r="47" spans="1:8" ht="14.25">
      <c r="A47" s="100"/>
      <c r="B47" s="100"/>
      <c r="E47" s="102"/>
      <c r="H47" s="104"/>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sheetPr>
    <tabColor rgb="FFC00000"/>
  </sheetPr>
  <dimension ref="A1:N42"/>
  <sheetViews>
    <sheetView showGridLines="0" view="pageBreakPreview" zoomScale="50" zoomScaleSheetLayoutView="50" zoomScalePageLayoutView="0" workbookViewId="0" topLeftCell="A4">
      <selection activeCell="E25" sqref="E25"/>
    </sheetView>
  </sheetViews>
  <sheetFormatPr defaultColWidth="11.421875" defaultRowHeight="12.75"/>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6384" width="11.421875" style="1" customWidth="1"/>
  </cols>
  <sheetData>
    <row r="1" ht="17.25">
      <c r="N1" s="30"/>
    </row>
    <row r="2" ht="18">
      <c r="N2" s="25"/>
    </row>
    <row r="3" ht="15">
      <c r="N3" s="32"/>
    </row>
    <row r="4" ht="15">
      <c r="N4" s="32"/>
    </row>
    <row r="5" ht="15">
      <c r="N5" s="32"/>
    </row>
    <row r="6" ht="15">
      <c r="N6" s="32"/>
    </row>
    <row r="7" ht="13.5"/>
    <row r="8" ht="13.5"/>
    <row r="9" spans="1:14" ht="34.5" customHeight="1">
      <c r="A9" s="115" t="s">
        <v>55</v>
      </c>
      <c r="B9" s="115"/>
      <c r="C9" s="116"/>
      <c r="D9" s="116"/>
      <c r="E9" s="116"/>
      <c r="F9" s="116"/>
      <c r="G9" s="116"/>
      <c r="H9" s="115"/>
      <c r="I9" s="115"/>
      <c r="J9" s="116"/>
      <c r="K9" s="116"/>
      <c r="L9" s="116"/>
      <c r="M9" s="116"/>
      <c r="N9" s="116"/>
    </row>
    <row r="10" ht="8.25" customHeight="1"/>
    <row r="11" spans="1:14" ht="19.5" customHeight="1">
      <c r="A11" s="4" t="str">
        <f>+'EPCG-I'!A9</f>
        <v>UNIDAD RESPONSABLE: 32 A0 00 INSTITUTO DE ACCESO A LA INFORMACIÓN PÚBLICA DEL DISTRTITO FEDERAL</v>
      </c>
      <c r="B11" s="26"/>
      <c r="C11" s="2"/>
      <c r="D11" s="2"/>
      <c r="E11" s="2"/>
      <c r="F11" s="2"/>
      <c r="G11" s="2"/>
      <c r="H11" s="2"/>
      <c r="I11" s="2"/>
      <c r="J11" s="2"/>
      <c r="K11" s="2"/>
      <c r="L11" s="2"/>
      <c r="M11" s="2"/>
      <c r="N11" s="3"/>
    </row>
    <row r="12" spans="1:14" ht="19.5" customHeight="1">
      <c r="A12" s="4" t="str">
        <f>+'EPCG-I'!A10</f>
        <v>PERÍODO:  ENERO - JUNIO 2011</v>
      </c>
      <c r="B12" s="26"/>
      <c r="C12" s="2"/>
      <c r="D12" s="2"/>
      <c r="E12" s="2"/>
      <c r="F12" s="2"/>
      <c r="G12" s="2"/>
      <c r="H12" s="2"/>
      <c r="I12" s="2"/>
      <c r="J12" s="2"/>
      <c r="K12" s="2"/>
      <c r="L12" s="2"/>
      <c r="M12" s="2"/>
      <c r="N12" s="3"/>
    </row>
    <row r="13" spans="1:14" ht="9" customHeight="1">
      <c r="A13" s="26"/>
      <c r="B13" s="26"/>
      <c r="C13" s="26"/>
      <c r="D13" s="2"/>
      <c r="E13" s="2"/>
      <c r="F13" s="2"/>
      <c r="G13" s="2"/>
      <c r="H13" s="2"/>
      <c r="I13" s="2"/>
      <c r="J13" s="2"/>
      <c r="K13" s="2"/>
      <c r="L13" s="2"/>
      <c r="M13" s="2"/>
      <c r="N13" s="2"/>
    </row>
    <row r="14" spans="1:14" s="33" customFormat="1" ht="19.5" customHeight="1">
      <c r="A14" s="252" t="s">
        <v>49</v>
      </c>
      <c r="B14" s="252" t="s">
        <v>50</v>
      </c>
      <c r="C14" s="252" t="s">
        <v>51</v>
      </c>
      <c r="D14" s="252" t="s">
        <v>39</v>
      </c>
      <c r="E14" s="252" t="s">
        <v>60</v>
      </c>
      <c r="F14" s="252" t="s">
        <v>54</v>
      </c>
      <c r="G14" s="252" t="s">
        <v>53</v>
      </c>
      <c r="H14" s="252" t="s">
        <v>52</v>
      </c>
      <c r="I14" s="299" t="s">
        <v>89</v>
      </c>
      <c r="J14" s="299" t="s">
        <v>90</v>
      </c>
      <c r="K14" s="299" t="s">
        <v>91</v>
      </c>
      <c r="L14" s="295" t="s">
        <v>59</v>
      </c>
      <c r="M14" s="297"/>
      <c r="N14" s="296"/>
    </row>
    <row r="15" spans="1:14" s="33" customFormat="1" ht="77.25" customHeight="1">
      <c r="A15" s="293"/>
      <c r="B15" s="293"/>
      <c r="C15" s="293"/>
      <c r="D15" s="293"/>
      <c r="E15" s="293"/>
      <c r="F15" s="298"/>
      <c r="G15" s="298"/>
      <c r="H15" s="298"/>
      <c r="I15" s="300"/>
      <c r="J15" s="300"/>
      <c r="K15" s="300"/>
      <c r="L15" s="125" t="s">
        <v>56</v>
      </c>
      <c r="M15" s="125" t="s">
        <v>57</v>
      </c>
      <c r="N15" s="125" t="s">
        <v>58</v>
      </c>
    </row>
    <row r="16" spans="1:14" ht="18" customHeight="1">
      <c r="A16" s="38" t="s">
        <v>5</v>
      </c>
      <c r="B16" s="38" t="s">
        <v>6</v>
      </c>
      <c r="C16" s="38" t="s">
        <v>7</v>
      </c>
      <c r="D16" s="38" t="s">
        <v>11</v>
      </c>
      <c r="E16" s="38" t="s">
        <v>8</v>
      </c>
      <c r="F16" s="38" t="s">
        <v>9</v>
      </c>
      <c r="G16" s="38" t="s">
        <v>10</v>
      </c>
      <c r="H16" s="38" t="s">
        <v>12</v>
      </c>
      <c r="I16" s="38" t="s">
        <v>13</v>
      </c>
      <c r="J16" s="38" t="s">
        <v>14</v>
      </c>
      <c r="K16" s="38" t="s">
        <v>15</v>
      </c>
      <c r="L16" s="38" t="s">
        <v>16</v>
      </c>
      <c r="M16" s="38" t="s">
        <v>17</v>
      </c>
      <c r="N16" s="38" t="s">
        <v>18</v>
      </c>
    </row>
    <row r="17" spans="1:14" ht="24.75" customHeight="1">
      <c r="A17" s="34"/>
      <c r="B17" s="34"/>
      <c r="C17" s="34"/>
      <c r="D17" s="27"/>
      <c r="E17" s="27"/>
      <c r="F17" s="27"/>
      <c r="G17" s="27"/>
      <c r="H17" s="27"/>
      <c r="I17" s="27"/>
      <c r="J17" s="27"/>
      <c r="K17" s="27"/>
      <c r="L17" s="27"/>
      <c r="M17" s="28"/>
      <c r="N17" s="28"/>
    </row>
    <row r="18" spans="1:14" ht="24.75" customHeight="1">
      <c r="A18" s="34"/>
      <c r="B18" s="34"/>
      <c r="C18" s="34"/>
      <c r="D18" s="27"/>
      <c r="E18" s="27"/>
      <c r="F18" s="27"/>
      <c r="G18" s="27"/>
      <c r="H18" s="27"/>
      <c r="I18" s="27"/>
      <c r="J18" s="27"/>
      <c r="K18" s="27"/>
      <c r="L18" s="27"/>
      <c r="M18" s="28"/>
      <c r="N18" s="28"/>
    </row>
    <row r="19" spans="1:14" ht="24.75" customHeight="1">
      <c r="A19" s="34"/>
      <c r="B19" s="34"/>
      <c r="C19" s="34"/>
      <c r="D19" s="27"/>
      <c r="E19" s="27"/>
      <c r="F19" s="27"/>
      <c r="G19" s="27"/>
      <c r="H19" s="27"/>
      <c r="I19" s="27"/>
      <c r="J19" s="27"/>
      <c r="K19" s="27"/>
      <c r="L19" s="27"/>
      <c r="M19" s="28"/>
      <c r="N19" s="28"/>
    </row>
    <row r="20" spans="1:14" ht="24.75" customHeight="1">
      <c r="A20" s="34"/>
      <c r="B20" s="34"/>
      <c r="C20" s="34"/>
      <c r="D20" s="27"/>
      <c r="E20" s="27"/>
      <c r="F20" s="27"/>
      <c r="G20" s="27"/>
      <c r="H20" s="27"/>
      <c r="I20" s="27"/>
      <c r="J20" s="27"/>
      <c r="K20" s="27"/>
      <c r="L20" s="27"/>
      <c r="M20" s="28"/>
      <c r="N20" s="28"/>
    </row>
    <row r="21" spans="1:14" ht="24.75" customHeight="1">
      <c r="A21" s="34"/>
      <c r="B21" s="34"/>
      <c r="C21" s="34"/>
      <c r="D21" s="27"/>
      <c r="E21" s="27"/>
      <c r="F21" s="27"/>
      <c r="G21" s="27"/>
      <c r="H21" s="27"/>
      <c r="I21" s="27"/>
      <c r="J21" s="27"/>
      <c r="K21" s="27"/>
      <c r="L21" s="27"/>
      <c r="M21" s="28"/>
      <c r="N21" s="28"/>
    </row>
    <row r="22" spans="1:14" ht="24.75" customHeight="1">
      <c r="A22" s="34"/>
      <c r="B22" s="34"/>
      <c r="C22" s="34"/>
      <c r="D22" s="27"/>
      <c r="E22" s="27"/>
      <c r="F22" s="27"/>
      <c r="G22" s="27"/>
      <c r="H22" s="27"/>
      <c r="I22" s="27"/>
      <c r="J22" s="27"/>
      <c r="K22" s="27"/>
      <c r="L22" s="27"/>
      <c r="N22" s="28"/>
    </row>
    <row r="23" spans="1:14" ht="24.75" customHeight="1">
      <c r="A23" s="34"/>
      <c r="B23" s="34"/>
      <c r="C23" s="34"/>
      <c r="D23" s="27"/>
      <c r="E23" s="27"/>
      <c r="F23" s="27"/>
      <c r="G23" s="27"/>
      <c r="H23" s="27"/>
      <c r="I23" s="27"/>
      <c r="J23" s="27"/>
      <c r="K23" s="27"/>
      <c r="L23" s="27"/>
      <c r="M23" s="28"/>
      <c r="N23" s="28"/>
    </row>
    <row r="24" spans="1:14" ht="24.75" customHeight="1">
      <c r="A24" s="34"/>
      <c r="B24" s="34"/>
      <c r="C24" s="34"/>
      <c r="D24" s="27"/>
      <c r="E24" s="27"/>
      <c r="F24" s="27"/>
      <c r="G24" s="27"/>
      <c r="H24" s="27"/>
      <c r="I24" s="27"/>
      <c r="J24" s="27"/>
      <c r="K24" s="27"/>
      <c r="L24" s="27"/>
      <c r="M24" s="28"/>
      <c r="N24" s="28"/>
    </row>
    <row r="25" spans="1:14" ht="24.75" customHeight="1">
      <c r="A25" s="34"/>
      <c r="B25" s="34"/>
      <c r="C25" s="34"/>
      <c r="D25" s="27"/>
      <c r="E25" s="27"/>
      <c r="F25" s="27"/>
      <c r="G25" s="27"/>
      <c r="H25" s="27"/>
      <c r="I25" s="27"/>
      <c r="J25" s="27"/>
      <c r="K25" s="27"/>
      <c r="L25" s="27"/>
      <c r="M25" s="28"/>
      <c r="N25" s="28"/>
    </row>
    <row r="26" spans="1:14" ht="24.75" customHeight="1">
      <c r="A26" s="34"/>
      <c r="B26" s="34"/>
      <c r="C26" s="34"/>
      <c r="D26" s="27"/>
      <c r="E26" s="27"/>
      <c r="F26" s="27"/>
      <c r="G26" s="27"/>
      <c r="H26" s="27"/>
      <c r="I26" s="27"/>
      <c r="J26" s="27"/>
      <c r="K26" s="27"/>
      <c r="L26" s="27"/>
      <c r="M26" s="28"/>
      <c r="N26" s="28"/>
    </row>
    <row r="27" spans="1:14" ht="24.75" customHeight="1">
      <c r="A27" s="34"/>
      <c r="B27" s="34"/>
      <c r="C27" s="34"/>
      <c r="D27" s="27"/>
      <c r="E27" s="27"/>
      <c r="F27" s="27"/>
      <c r="G27" s="27"/>
      <c r="H27" s="27"/>
      <c r="I27" s="27"/>
      <c r="J27" s="27"/>
      <c r="K27" s="27"/>
      <c r="L27" s="27"/>
      <c r="M27" s="28"/>
      <c r="N27" s="28"/>
    </row>
    <row r="28" spans="1:14" ht="24.75" customHeight="1">
      <c r="A28" s="34"/>
      <c r="B28" s="34"/>
      <c r="C28" s="34"/>
      <c r="D28" s="27"/>
      <c r="E28" s="27"/>
      <c r="F28" s="27"/>
      <c r="G28" s="27"/>
      <c r="H28" s="27"/>
      <c r="I28" s="27"/>
      <c r="J28" s="27"/>
      <c r="K28" s="27"/>
      <c r="L28" s="27"/>
      <c r="M28" s="28"/>
      <c r="N28" s="28"/>
    </row>
    <row r="29" spans="1:14" ht="24.75" customHeight="1">
      <c r="A29" s="34"/>
      <c r="B29" s="34"/>
      <c r="C29" s="34"/>
      <c r="D29" s="27"/>
      <c r="E29" s="27"/>
      <c r="F29" s="27"/>
      <c r="G29" s="27"/>
      <c r="H29" s="27"/>
      <c r="I29" s="27"/>
      <c r="J29" s="27"/>
      <c r="K29" s="27"/>
      <c r="L29" s="27"/>
      <c r="M29" s="28"/>
      <c r="N29" s="28"/>
    </row>
    <row r="30" spans="1:14" ht="24.75" customHeight="1">
      <c r="A30" s="34"/>
      <c r="B30" s="34"/>
      <c r="C30" s="34"/>
      <c r="D30" s="27"/>
      <c r="E30" s="27"/>
      <c r="F30" s="27"/>
      <c r="G30" s="27"/>
      <c r="H30" s="27"/>
      <c r="I30" s="27"/>
      <c r="J30" s="27"/>
      <c r="K30" s="27"/>
      <c r="L30" s="27"/>
      <c r="M30" s="28"/>
      <c r="N30" s="28"/>
    </row>
    <row r="31" spans="1:14" ht="24.75" customHeight="1">
      <c r="A31" s="34"/>
      <c r="B31" s="34"/>
      <c r="C31" s="34"/>
      <c r="D31" s="27"/>
      <c r="E31" s="27"/>
      <c r="F31" s="27"/>
      <c r="G31" s="27"/>
      <c r="H31" s="27"/>
      <c r="I31" s="27"/>
      <c r="J31" s="27"/>
      <c r="K31" s="27"/>
      <c r="L31" s="27"/>
      <c r="M31" s="28"/>
      <c r="N31" s="28"/>
    </row>
    <row r="32" spans="1:14" ht="24.75" customHeight="1">
      <c r="A32" s="34"/>
      <c r="B32" s="34"/>
      <c r="C32" s="34"/>
      <c r="D32" s="27"/>
      <c r="E32" s="27"/>
      <c r="F32" s="27"/>
      <c r="G32" s="27"/>
      <c r="H32" s="27"/>
      <c r="I32" s="27"/>
      <c r="J32" s="27"/>
      <c r="K32" s="27"/>
      <c r="L32" s="27"/>
      <c r="M32" s="28"/>
      <c r="N32" s="28"/>
    </row>
    <row r="33" spans="1:14" ht="24.75" customHeight="1">
      <c r="A33" s="34"/>
      <c r="B33" s="34"/>
      <c r="C33" s="34"/>
      <c r="D33" s="27"/>
      <c r="E33" s="27"/>
      <c r="F33" s="27"/>
      <c r="G33" s="27"/>
      <c r="H33" s="27"/>
      <c r="I33" s="27"/>
      <c r="J33" s="27"/>
      <c r="K33" s="27"/>
      <c r="L33" s="27"/>
      <c r="M33" s="28"/>
      <c r="N33" s="28"/>
    </row>
    <row r="34" spans="1:14" ht="24.75" customHeight="1">
      <c r="A34" s="34"/>
      <c r="B34" s="34"/>
      <c r="C34" s="34"/>
      <c r="D34" s="27"/>
      <c r="E34" s="27"/>
      <c r="F34" s="27"/>
      <c r="G34" s="27"/>
      <c r="H34" s="27"/>
      <c r="I34" s="27"/>
      <c r="J34" s="27"/>
      <c r="K34" s="27"/>
      <c r="L34" s="27"/>
      <c r="M34" s="28"/>
      <c r="N34" s="28"/>
    </row>
    <row r="35" spans="1:14" ht="24.75" customHeight="1">
      <c r="A35" s="34"/>
      <c r="B35" s="34"/>
      <c r="C35" s="34"/>
      <c r="D35" s="27"/>
      <c r="E35" s="27"/>
      <c r="F35" s="27"/>
      <c r="G35" s="27"/>
      <c r="H35" s="27"/>
      <c r="I35" s="27"/>
      <c r="J35" s="27"/>
      <c r="K35" s="27"/>
      <c r="L35" s="27"/>
      <c r="M35" s="28"/>
      <c r="N35" s="28"/>
    </row>
    <row r="36" spans="1:14" ht="24.75" customHeight="1">
      <c r="A36" s="34"/>
      <c r="B36" s="34"/>
      <c r="C36" s="34"/>
      <c r="D36" s="27"/>
      <c r="E36" s="27"/>
      <c r="F36" s="27"/>
      <c r="G36" s="27"/>
      <c r="H36" s="27"/>
      <c r="I36" s="27"/>
      <c r="J36" s="27"/>
      <c r="K36" s="27"/>
      <c r="L36" s="27"/>
      <c r="M36" s="28"/>
      <c r="N36" s="28"/>
    </row>
    <row r="37" spans="1:14" ht="24.75" customHeight="1">
      <c r="A37" s="21"/>
      <c r="B37" s="21"/>
      <c r="C37" s="21"/>
      <c r="D37" s="22"/>
      <c r="E37" s="22"/>
      <c r="F37" s="22"/>
      <c r="G37" s="22"/>
      <c r="H37" s="22"/>
      <c r="I37" s="22"/>
      <c r="J37" s="22"/>
      <c r="K37" s="22"/>
      <c r="L37" s="22"/>
      <c r="M37" s="23"/>
      <c r="N37" s="23"/>
    </row>
    <row r="38" spans="1:14" ht="24.75" customHeight="1">
      <c r="A38" s="21"/>
      <c r="B38" s="21"/>
      <c r="C38" s="21"/>
      <c r="D38" s="22"/>
      <c r="E38" s="22"/>
      <c r="F38" s="22"/>
      <c r="G38" s="22"/>
      <c r="H38" s="22"/>
      <c r="I38" s="22"/>
      <c r="J38" s="22"/>
      <c r="K38" s="22"/>
      <c r="L38" s="22"/>
      <c r="M38" s="23"/>
      <c r="N38" s="23"/>
    </row>
    <row r="39" spans="1:14" ht="24.75" customHeight="1">
      <c r="A39" s="21"/>
      <c r="B39" s="21"/>
      <c r="C39" s="21"/>
      <c r="D39" s="22"/>
      <c r="E39" s="22"/>
      <c r="F39" s="22"/>
      <c r="G39" s="22"/>
      <c r="H39" s="22"/>
      <c r="I39" s="22"/>
      <c r="J39" s="22"/>
      <c r="K39" s="22"/>
      <c r="L39" s="22"/>
      <c r="M39" s="23"/>
      <c r="N39" s="23"/>
    </row>
    <row r="40" spans="1:3" ht="14.25">
      <c r="A40" s="45"/>
      <c r="B40" s="33"/>
      <c r="C40" s="33"/>
    </row>
    <row r="41" spans="1:11" ht="13.5">
      <c r="A41" s="99"/>
      <c r="G41" s="101"/>
      <c r="K41" s="103"/>
    </row>
    <row r="42" spans="1:11" ht="14.25">
      <c r="A42" s="104"/>
      <c r="G42" s="102"/>
      <c r="K42" s="104"/>
    </row>
  </sheetData>
  <sheetProtection/>
  <mergeCells count="12">
    <mergeCell ref="L14:N14"/>
    <mergeCell ref="A14:A15"/>
    <mergeCell ref="B14:B15"/>
    <mergeCell ref="C14:C15"/>
    <mergeCell ref="D14:D15"/>
    <mergeCell ref="K14:K15"/>
    <mergeCell ref="F14:F15"/>
    <mergeCell ref="G14:G15"/>
    <mergeCell ref="H14:H15"/>
    <mergeCell ref="I14:I15"/>
    <mergeCell ref="E14:E15"/>
    <mergeCell ref="J14:J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61" r:id="rId2"/>
  <headerFooter alignWithMargins="0">
    <oddFooter>&amp;R&amp;"Palatino Linotype,Negrita"&amp;9Informe de Avance Trimestral</oddFooter>
  </headerFooter>
  <drawing r:id="rId1"/>
</worksheet>
</file>

<file path=xl/worksheets/sheet13.xml><?xml version="1.0" encoding="utf-8"?>
<worksheet xmlns="http://schemas.openxmlformats.org/spreadsheetml/2006/main" xmlns:r="http://schemas.openxmlformats.org/officeDocument/2006/relationships">
  <sheetPr>
    <tabColor rgb="FFC00000"/>
  </sheetPr>
  <dimension ref="A1:D34"/>
  <sheetViews>
    <sheetView showGridLines="0" view="pageBreakPreview" zoomScale="60" zoomScalePageLayoutView="0" workbookViewId="0" topLeftCell="A1">
      <selection activeCell="A21" sqref="A21"/>
    </sheetView>
  </sheetViews>
  <sheetFormatPr defaultColWidth="11.421875" defaultRowHeight="12.75"/>
  <cols>
    <col min="1" max="1" width="49.7109375" style="1" customWidth="1"/>
    <col min="2" max="2" width="15.8515625" style="1" customWidth="1"/>
    <col min="3" max="3" width="57.28125" style="1" customWidth="1"/>
    <col min="4" max="4" width="27.00390625" style="1" customWidth="1"/>
    <col min="5" max="16384" width="11.421875" style="1" customWidth="1"/>
  </cols>
  <sheetData>
    <row r="1" ht="17.25">
      <c r="D1" s="30"/>
    </row>
    <row r="2" ht="18">
      <c r="D2" s="25"/>
    </row>
    <row r="3" ht="15">
      <c r="D3" s="32"/>
    </row>
    <row r="4" ht="15">
      <c r="D4" s="32"/>
    </row>
    <row r="5" ht="13.5"/>
    <row r="7" spans="1:4" ht="34.5" customHeight="1">
      <c r="A7" s="115" t="s">
        <v>61</v>
      </c>
      <c r="B7" s="115"/>
      <c r="C7" s="116"/>
      <c r="D7" s="116"/>
    </row>
    <row r="8" ht="8.25" customHeight="1"/>
    <row r="9" spans="1:4" ht="19.5" customHeight="1">
      <c r="A9" s="4" t="str">
        <f>+'EPCG-I'!A9</f>
        <v>UNIDAD RESPONSABLE: 32 A0 00 INSTITUTO DE ACCESO A LA INFORMACIÓN PÚBLICA DEL DISTRTITO FEDERAL</v>
      </c>
      <c r="B9" s="26"/>
      <c r="C9" s="2"/>
      <c r="D9" s="3"/>
    </row>
    <row r="10" spans="1:4" ht="19.5" customHeight="1">
      <c r="A10" s="4" t="str">
        <f>+'EPCG-I'!A10</f>
        <v>PERÍODO:  ENERO - JUNIO 2011</v>
      </c>
      <c r="B10" s="26"/>
      <c r="C10" s="2"/>
      <c r="D10" s="3"/>
    </row>
    <row r="11" spans="1:4" ht="9" customHeight="1">
      <c r="A11" s="26"/>
      <c r="B11" s="26"/>
      <c r="C11" s="26"/>
      <c r="D11" s="2"/>
    </row>
    <row r="12" spans="1:4" ht="19.5" customHeight="1">
      <c r="A12" s="252" t="s">
        <v>49</v>
      </c>
      <c r="B12" s="252" t="s">
        <v>0</v>
      </c>
      <c r="C12" s="252" t="s">
        <v>62</v>
      </c>
      <c r="D12" s="252" t="s">
        <v>63</v>
      </c>
    </row>
    <row r="13" spans="1:4" ht="45" customHeight="1">
      <c r="A13" s="293"/>
      <c r="B13" s="293"/>
      <c r="C13" s="293"/>
      <c r="D13" s="293" t="s">
        <v>58</v>
      </c>
    </row>
    <row r="14" spans="1:4" ht="18" customHeight="1">
      <c r="A14" s="38" t="s">
        <v>5</v>
      </c>
      <c r="B14" s="38" t="s">
        <v>6</v>
      </c>
      <c r="C14" s="38" t="s">
        <v>7</v>
      </c>
      <c r="D14" s="38" t="s">
        <v>11</v>
      </c>
    </row>
    <row r="15" spans="1:4" ht="24.75" customHeight="1">
      <c r="A15" s="34"/>
      <c r="B15" s="34"/>
      <c r="C15" s="40"/>
      <c r="D15" s="34" t="s">
        <v>3</v>
      </c>
    </row>
    <row r="16" spans="1:4" ht="24.75" customHeight="1">
      <c r="A16" s="34"/>
      <c r="B16" s="34" t="s">
        <v>1</v>
      </c>
      <c r="C16" s="40"/>
      <c r="D16" s="40"/>
    </row>
    <row r="17" spans="1:4" ht="24.75" customHeight="1">
      <c r="A17" s="34"/>
      <c r="B17" s="34" t="s">
        <v>2</v>
      </c>
      <c r="C17" s="39"/>
      <c r="D17" s="39"/>
    </row>
    <row r="18" spans="1:4" ht="24.75" customHeight="1">
      <c r="A18" s="34"/>
      <c r="B18" s="34"/>
      <c r="C18" s="34"/>
      <c r="D18" s="28"/>
    </row>
    <row r="19" spans="1:4" ht="24.75" customHeight="1">
      <c r="A19" s="34"/>
      <c r="B19" s="34"/>
      <c r="C19" s="34"/>
      <c r="D19" s="28"/>
    </row>
    <row r="20" spans="1:4" ht="24.75" customHeight="1">
      <c r="A20" s="34"/>
      <c r="B20" s="34"/>
      <c r="C20" s="34"/>
      <c r="D20" s="28"/>
    </row>
    <row r="21" spans="1:4" ht="24.75" customHeight="1">
      <c r="A21" s="34"/>
      <c r="B21" s="34"/>
      <c r="C21" s="34"/>
      <c r="D21" s="28"/>
    </row>
    <row r="22" spans="1:4" ht="24.75" customHeight="1">
      <c r="A22" s="34"/>
      <c r="B22" s="34"/>
      <c r="C22" s="34"/>
      <c r="D22" s="28"/>
    </row>
    <row r="23" spans="1:4" ht="24.75" customHeight="1">
      <c r="A23" s="34"/>
      <c r="B23" s="34"/>
      <c r="C23" s="34"/>
      <c r="D23" s="28"/>
    </row>
    <row r="24" spans="1:4" ht="24.75" customHeight="1">
      <c r="A24" s="34"/>
      <c r="B24" s="34"/>
      <c r="C24" s="34"/>
      <c r="D24" s="28"/>
    </row>
    <row r="25" spans="1:4" ht="24.75" customHeight="1">
      <c r="A25" s="34"/>
      <c r="B25" s="34"/>
      <c r="C25" s="34"/>
      <c r="D25" s="28"/>
    </row>
    <row r="26" spans="1:4" ht="24.75" customHeight="1">
      <c r="A26" s="34"/>
      <c r="B26" s="34"/>
      <c r="C26" s="34"/>
      <c r="D26" s="28"/>
    </row>
    <row r="27" spans="1:4" ht="24.75" customHeight="1">
      <c r="A27" s="34"/>
      <c r="B27" s="34"/>
      <c r="C27" s="34"/>
      <c r="D27" s="28"/>
    </row>
    <row r="28" spans="1:4" ht="24.75" customHeight="1">
      <c r="A28" s="34"/>
      <c r="B28" s="34"/>
      <c r="C28" s="34"/>
      <c r="D28" s="28"/>
    </row>
    <row r="29" spans="1:4" ht="24.75" customHeight="1">
      <c r="A29" s="34"/>
      <c r="B29" s="34"/>
      <c r="C29" s="34"/>
      <c r="D29" s="28"/>
    </row>
    <row r="30" spans="1:4" ht="24.75" customHeight="1">
      <c r="A30" s="34"/>
      <c r="B30" s="34"/>
      <c r="C30" s="34"/>
      <c r="D30" s="28"/>
    </row>
    <row r="31" spans="1:4" ht="24.75" customHeight="1">
      <c r="A31" s="21"/>
      <c r="B31" s="21"/>
      <c r="C31" s="21"/>
      <c r="D31" s="23"/>
    </row>
    <row r="32" spans="1:3" ht="14.25">
      <c r="A32" s="45"/>
      <c r="B32" s="33"/>
      <c r="C32" s="33"/>
    </row>
    <row r="33" spans="1:4" ht="13.5">
      <c r="A33" s="99"/>
      <c r="B33" s="99"/>
      <c r="D33" s="101"/>
    </row>
    <row r="34" spans="1:4" ht="14.25">
      <c r="A34" s="104"/>
      <c r="B34" s="105"/>
      <c r="D34" s="102"/>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sheetPr>
    <tabColor rgb="FFC00000"/>
  </sheetPr>
  <dimension ref="A6:I32"/>
  <sheetViews>
    <sheetView showGridLines="0" view="pageBreakPreview" zoomScale="50" zoomScaleSheetLayoutView="50" zoomScalePageLayoutView="0" workbookViewId="0" topLeftCell="A1">
      <selection activeCell="G21" sqref="G21"/>
    </sheetView>
  </sheetViews>
  <sheetFormatPr defaultColWidth="12.57421875" defaultRowHeight="12.75"/>
  <cols>
    <col min="1" max="1" width="33.28125" style="53" customWidth="1"/>
    <col min="2" max="2" width="9.421875" style="54" customWidth="1"/>
    <col min="3" max="3" width="10.8515625" style="54" customWidth="1"/>
    <col min="4" max="4" width="15.8515625" style="54" customWidth="1"/>
    <col min="5" max="5" width="11.8515625" style="54" customWidth="1"/>
    <col min="6" max="6" width="12.421875" style="54" customWidth="1"/>
    <col min="7" max="7" width="13.57421875" style="54" customWidth="1"/>
    <col min="8" max="8" width="9.8515625" style="54" customWidth="1"/>
    <col min="9" max="9" width="42.28125" style="54" customWidth="1"/>
    <col min="10" max="16384" width="12.57421875" style="54" customWidth="1"/>
  </cols>
  <sheetData>
    <row r="1" ht="13.5"/>
    <row r="2" ht="13.5"/>
    <row r="3" ht="13.5"/>
    <row r="4" ht="13.5"/>
    <row r="5" ht="52.5" customHeight="1"/>
    <row r="6" spans="1:9" ht="34.5" customHeight="1">
      <c r="A6" s="115" t="s">
        <v>70</v>
      </c>
      <c r="B6" s="115"/>
      <c r="C6" s="116"/>
      <c r="D6" s="116"/>
      <c r="E6" s="116"/>
      <c r="F6" s="116"/>
      <c r="G6" s="116"/>
      <c r="H6" s="115"/>
      <c r="I6" s="115"/>
    </row>
    <row r="7" spans="1:9" ht="7.5" customHeight="1">
      <c r="A7" s="55"/>
      <c r="B7" s="56"/>
      <c r="C7" s="56"/>
      <c r="D7" s="56"/>
      <c r="E7" s="56"/>
      <c r="F7" s="56"/>
      <c r="G7" s="56"/>
      <c r="H7" s="56"/>
      <c r="I7" s="56"/>
    </row>
    <row r="8" spans="1:9" ht="19.5" customHeight="1">
      <c r="A8" s="4" t="str">
        <f>+'EPCG-I'!A9</f>
        <v>UNIDAD RESPONSABLE: 32 A0 00 INSTITUTO DE ACCESO A LA INFORMACIÓN PÚBLICA DEL DISTRTITO FEDERAL</v>
      </c>
      <c r="B8" s="57"/>
      <c r="C8" s="57"/>
      <c r="D8" s="57"/>
      <c r="E8" s="57"/>
      <c r="F8" s="57"/>
      <c r="G8" s="57"/>
      <c r="H8" s="57"/>
      <c r="I8" s="58"/>
    </row>
    <row r="9" spans="1:9" ht="19.5" customHeight="1">
      <c r="A9" s="4" t="str">
        <f>+'EPCG-I'!A10</f>
        <v>PERÍODO:  ENERO - JUNIO 2011</v>
      </c>
      <c r="B9" s="59"/>
      <c r="C9" s="59"/>
      <c r="D9" s="59"/>
      <c r="E9" s="59"/>
      <c r="F9" s="59"/>
      <c r="G9" s="59"/>
      <c r="H9" s="59"/>
      <c r="I9" s="60"/>
    </row>
    <row r="10" spans="1:9" ht="20.25" customHeight="1">
      <c r="A10" s="301" t="s">
        <v>65</v>
      </c>
      <c r="B10" s="301" t="s">
        <v>105</v>
      </c>
      <c r="C10" s="295" t="s">
        <v>142</v>
      </c>
      <c r="D10" s="303"/>
      <c r="E10" s="303"/>
      <c r="F10" s="303"/>
      <c r="G10" s="304"/>
      <c r="H10" s="305" t="s">
        <v>107</v>
      </c>
      <c r="I10" s="301" t="s">
        <v>67</v>
      </c>
    </row>
    <row r="11" spans="1:9" s="63" customFormat="1" ht="43.5" customHeight="1">
      <c r="A11" s="302"/>
      <c r="B11" s="302"/>
      <c r="C11" s="134" t="s">
        <v>106</v>
      </c>
      <c r="D11" s="134" t="s">
        <v>170</v>
      </c>
      <c r="E11" s="135" t="s">
        <v>85</v>
      </c>
      <c r="F11" s="134" t="s">
        <v>162</v>
      </c>
      <c r="G11" s="118" t="s">
        <v>86</v>
      </c>
      <c r="H11" s="306"/>
      <c r="I11" s="302"/>
    </row>
    <row r="12" spans="1:9" ht="20.25" customHeight="1">
      <c r="A12" s="38" t="s">
        <v>5</v>
      </c>
      <c r="B12" s="38" t="s">
        <v>6</v>
      </c>
      <c r="C12" s="38" t="s">
        <v>7</v>
      </c>
      <c r="D12" s="38" t="s">
        <v>11</v>
      </c>
      <c r="E12" s="38" t="s">
        <v>8</v>
      </c>
      <c r="F12" s="38" t="s">
        <v>9</v>
      </c>
      <c r="G12" s="38" t="s">
        <v>10</v>
      </c>
      <c r="H12" s="38" t="s">
        <v>12</v>
      </c>
      <c r="I12" s="38" t="s">
        <v>13</v>
      </c>
    </row>
    <row r="13" spans="1:9" ht="24.75" customHeight="1">
      <c r="A13" s="61"/>
      <c r="B13" s="62"/>
      <c r="C13" s="62"/>
      <c r="D13" s="62"/>
      <c r="E13" s="62"/>
      <c r="F13" s="62"/>
      <c r="G13" s="62"/>
      <c r="H13" s="62"/>
      <c r="I13" s="62"/>
    </row>
    <row r="14" spans="1:9" ht="24.75" customHeight="1">
      <c r="A14" s="61"/>
      <c r="B14" s="62"/>
      <c r="C14" s="62"/>
      <c r="D14" s="62"/>
      <c r="E14" s="62"/>
      <c r="F14" s="62"/>
      <c r="G14" s="62"/>
      <c r="H14" s="62"/>
      <c r="I14" s="62"/>
    </row>
    <row r="15" spans="1:9" ht="24.75" customHeight="1">
      <c r="A15" s="61"/>
      <c r="B15" s="62"/>
      <c r="C15" s="62"/>
      <c r="D15" s="62"/>
      <c r="E15" s="62"/>
      <c r="F15" s="62"/>
      <c r="G15" s="62"/>
      <c r="H15" s="62"/>
      <c r="I15" s="62"/>
    </row>
    <row r="16" spans="1:9" ht="24.75" customHeight="1">
      <c r="A16" s="61"/>
      <c r="B16" s="62"/>
      <c r="C16" s="62"/>
      <c r="D16" s="62"/>
      <c r="E16" s="62"/>
      <c r="F16" s="62"/>
      <c r="G16" s="62"/>
      <c r="H16" s="62"/>
      <c r="I16" s="62"/>
    </row>
    <row r="17" spans="1:9" ht="24.75" customHeight="1">
      <c r="A17" s="61"/>
      <c r="B17" s="62"/>
      <c r="C17" s="62"/>
      <c r="D17" s="62"/>
      <c r="E17" s="62"/>
      <c r="F17" s="62"/>
      <c r="G17" s="62"/>
      <c r="H17" s="62"/>
      <c r="I17" s="62"/>
    </row>
    <row r="18" spans="1:9" ht="24.75" customHeight="1">
      <c r="A18" s="61"/>
      <c r="B18" s="62"/>
      <c r="C18" s="62"/>
      <c r="D18" s="62"/>
      <c r="E18" s="62"/>
      <c r="F18" s="62"/>
      <c r="G18" s="62"/>
      <c r="H18" s="62"/>
      <c r="I18" s="62"/>
    </row>
    <row r="19" spans="1:9" ht="24.75" customHeight="1">
      <c r="A19" s="61"/>
      <c r="B19" s="62"/>
      <c r="C19" s="62"/>
      <c r="D19" s="62"/>
      <c r="E19" s="62"/>
      <c r="F19" s="62"/>
      <c r="G19" s="62"/>
      <c r="H19" s="62"/>
      <c r="I19" s="62"/>
    </row>
    <row r="20" spans="1:9" ht="24.75" customHeight="1">
      <c r="A20" s="61"/>
      <c r="B20" s="62"/>
      <c r="C20" s="62"/>
      <c r="D20" s="62"/>
      <c r="E20" s="62"/>
      <c r="F20" s="62"/>
      <c r="G20" s="62"/>
      <c r="H20" s="62"/>
      <c r="I20" s="62"/>
    </row>
    <row r="21" spans="1:9" ht="24.75" customHeight="1">
      <c r="A21" s="61"/>
      <c r="B21" s="62"/>
      <c r="C21" s="62"/>
      <c r="D21" s="62"/>
      <c r="E21" s="62"/>
      <c r="F21" s="62"/>
      <c r="G21" s="62"/>
      <c r="H21" s="62"/>
      <c r="I21" s="62"/>
    </row>
    <row r="22" spans="1:9" ht="24.75" customHeight="1">
      <c r="A22" s="61"/>
      <c r="B22" s="62"/>
      <c r="C22" s="62"/>
      <c r="D22" s="62"/>
      <c r="E22" s="62"/>
      <c r="F22" s="62"/>
      <c r="G22" s="62"/>
      <c r="H22" s="62"/>
      <c r="I22" s="62"/>
    </row>
    <row r="23" spans="1:9" ht="24.75" customHeight="1">
      <c r="A23" s="61"/>
      <c r="B23" s="62"/>
      <c r="C23" s="62"/>
      <c r="D23" s="62"/>
      <c r="E23" s="62"/>
      <c r="F23" s="62"/>
      <c r="G23" s="62"/>
      <c r="H23" s="62"/>
      <c r="I23" s="62"/>
    </row>
    <row r="24" spans="1:9" ht="24.75" customHeight="1">
      <c r="A24" s="61"/>
      <c r="B24" s="62"/>
      <c r="C24" s="62"/>
      <c r="D24" s="62"/>
      <c r="E24" s="62"/>
      <c r="F24" s="62"/>
      <c r="G24" s="62"/>
      <c r="H24" s="62"/>
      <c r="I24" s="62"/>
    </row>
    <row r="25" spans="1:9" ht="24.75" customHeight="1">
      <c r="A25" s="61"/>
      <c r="B25" s="62"/>
      <c r="C25" s="62"/>
      <c r="D25" s="62"/>
      <c r="E25" s="62"/>
      <c r="F25" s="62"/>
      <c r="G25" s="62"/>
      <c r="H25" s="62"/>
      <c r="I25" s="62"/>
    </row>
    <row r="26" spans="1:9" ht="24.75" customHeight="1">
      <c r="A26" s="61"/>
      <c r="B26" s="62"/>
      <c r="C26" s="62"/>
      <c r="D26" s="62"/>
      <c r="E26" s="62"/>
      <c r="F26" s="62"/>
      <c r="G26" s="62"/>
      <c r="H26" s="62"/>
      <c r="I26" s="62"/>
    </row>
    <row r="27" spans="1:9" ht="24.75" customHeight="1">
      <c r="A27" s="61"/>
      <c r="B27" s="62"/>
      <c r="C27" s="62"/>
      <c r="D27" s="62"/>
      <c r="E27" s="62"/>
      <c r="F27" s="62"/>
      <c r="G27" s="62"/>
      <c r="H27" s="62"/>
      <c r="I27" s="62"/>
    </row>
    <row r="28" spans="1:9" ht="24.75" customHeight="1">
      <c r="A28" s="82" t="s">
        <v>82</v>
      </c>
      <c r="B28" s="62"/>
      <c r="C28" s="62"/>
      <c r="D28" s="62"/>
      <c r="E28" s="62"/>
      <c r="F28" s="62"/>
      <c r="G28" s="62"/>
      <c r="H28" s="62"/>
      <c r="I28" s="62"/>
    </row>
    <row r="29" spans="1:9" ht="24.75" customHeight="1">
      <c r="A29" s="61"/>
      <c r="B29" s="62"/>
      <c r="C29" s="62"/>
      <c r="D29" s="62"/>
      <c r="E29" s="62"/>
      <c r="F29" s="62"/>
      <c r="G29" s="62"/>
      <c r="H29" s="62"/>
      <c r="I29" s="62"/>
    </row>
    <row r="31" spans="1:8" ht="13.5">
      <c r="A31" s="99"/>
      <c r="E31" s="101"/>
      <c r="H31" s="103"/>
    </row>
    <row r="32" spans="1:8" ht="14.25">
      <c r="A32" s="100"/>
      <c r="E32" s="102"/>
      <c r="H32" s="104"/>
    </row>
  </sheetData>
  <sheetProtection/>
  <mergeCells count="5">
    <mergeCell ref="A10:A11"/>
    <mergeCell ref="I10:I11"/>
    <mergeCell ref="C10:G10"/>
    <mergeCell ref="B10:B11"/>
    <mergeCell ref="H10:H11"/>
  </mergeCells>
  <conditionalFormatting sqref="A8">
    <cfRule type="cellIs" priority="1"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78"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sheetPr>
    <tabColor rgb="FFC00000"/>
  </sheetPr>
  <dimension ref="A6:E32"/>
  <sheetViews>
    <sheetView showGridLines="0" view="pageBreakPreview" zoomScale="50" zoomScaleSheetLayoutView="50" zoomScalePageLayoutView="0" workbookViewId="0" topLeftCell="A1">
      <selection activeCell="C19" sqref="C19"/>
    </sheetView>
  </sheetViews>
  <sheetFormatPr defaultColWidth="12.57421875" defaultRowHeight="12.75"/>
  <cols>
    <col min="1" max="1" width="55.8515625" style="53" customWidth="1"/>
    <col min="2" max="2" width="10.8515625" style="54" customWidth="1"/>
    <col min="3" max="3" width="15.8515625" style="54" customWidth="1"/>
    <col min="4" max="4" width="11.8515625" style="54" customWidth="1"/>
    <col min="5" max="5" width="62.421875" style="54" customWidth="1"/>
    <col min="6" max="16384" width="12.57421875" style="54" customWidth="1"/>
  </cols>
  <sheetData>
    <row r="1" ht="13.5"/>
    <row r="2" ht="13.5"/>
    <row r="3" ht="13.5"/>
    <row r="4" ht="13.5"/>
    <row r="5" ht="52.5" customHeight="1"/>
    <row r="6" spans="1:5" ht="34.5" customHeight="1">
      <c r="A6" s="115" t="s">
        <v>174</v>
      </c>
      <c r="B6" s="116"/>
      <c r="C6" s="116"/>
      <c r="D6" s="116"/>
      <c r="E6" s="115"/>
    </row>
    <row r="7" spans="1:5" ht="7.5" customHeight="1">
      <c r="A7" s="55"/>
      <c r="B7" s="56"/>
      <c r="C7" s="56"/>
      <c r="D7" s="56"/>
      <c r="E7" s="56"/>
    </row>
    <row r="8" spans="1:5" ht="19.5" customHeight="1">
      <c r="A8" s="4" t="str">
        <f>+'EPCG-I'!A9</f>
        <v>UNIDAD RESPONSABLE: 32 A0 00 INSTITUTO DE ACCESO A LA INFORMACIÓN PÚBLICA DEL DISTRTITO FEDERAL</v>
      </c>
      <c r="B8" s="57"/>
      <c r="C8" s="57"/>
      <c r="D8" s="57"/>
      <c r="E8" s="58"/>
    </row>
    <row r="9" spans="1:5" ht="19.5" customHeight="1">
      <c r="A9" s="4" t="str">
        <f>+'EPCG-I'!A10</f>
        <v>PERÍODO:  ENERO - JUNIO 2011</v>
      </c>
      <c r="B9" s="59"/>
      <c r="C9" s="59"/>
      <c r="D9" s="59"/>
      <c r="E9" s="60"/>
    </row>
    <row r="10" spans="1:5" ht="20.25" customHeight="1">
      <c r="A10" s="301" t="s">
        <v>176</v>
      </c>
      <c r="B10" s="295" t="s">
        <v>142</v>
      </c>
      <c r="C10" s="303"/>
      <c r="D10" s="303"/>
      <c r="E10" s="301" t="s">
        <v>31</v>
      </c>
    </row>
    <row r="11" spans="1:5" s="63" customFormat="1" ht="43.5" customHeight="1">
      <c r="A11" s="302"/>
      <c r="B11" s="134" t="s">
        <v>106</v>
      </c>
      <c r="C11" s="134" t="s">
        <v>170</v>
      </c>
      <c r="D11" s="135" t="s">
        <v>85</v>
      </c>
      <c r="E11" s="302"/>
    </row>
    <row r="12" spans="1:5" ht="20.25" customHeight="1">
      <c r="A12" s="38" t="s">
        <v>5</v>
      </c>
      <c r="B12" s="38" t="s">
        <v>6</v>
      </c>
      <c r="C12" s="38" t="s">
        <v>7</v>
      </c>
      <c r="D12" s="38" t="s">
        <v>11</v>
      </c>
      <c r="E12" s="38" t="s">
        <v>8</v>
      </c>
    </row>
    <row r="13" spans="1:5" ht="24.75" customHeight="1">
      <c r="A13" s="61"/>
      <c r="B13" s="62"/>
      <c r="C13" s="62"/>
      <c r="D13" s="62"/>
      <c r="E13" s="62"/>
    </row>
    <row r="14" spans="1:5" ht="24.75" customHeight="1">
      <c r="A14" s="61"/>
      <c r="B14" s="62"/>
      <c r="C14" s="62"/>
      <c r="D14" s="62"/>
      <c r="E14" s="62"/>
    </row>
    <row r="15" spans="1:5" ht="24.75" customHeight="1">
      <c r="A15" s="61"/>
      <c r="B15" s="62"/>
      <c r="C15" s="62"/>
      <c r="D15" s="62"/>
      <c r="E15" s="62"/>
    </row>
    <row r="16" spans="1:5" ht="24.75" customHeight="1">
      <c r="A16" s="61"/>
      <c r="B16" s="62"/>
      <c r="C16" s="62"/>
      <c r="D16" s="62"/>
      <c r="E16" s="62"/>
    </row>
    <row r="17" spans="1:5" ht="24.75" customHeight="1">
      <c r="A17" s="61"/>
      <c r="B17" s="62"/>
      <c r="C17" s="62"/>
      <c r="D17" s="62"/>
      <c r="E17" s="62"/>
    </row>
    <row r="18" spans="1:5" ht="24.75" customHeight="1">
      <c r="A18" s="61"/>
      <c r="B18" s="62"/>
      <c r="C18" s="62"/>
      <c r="D18" s="62"/>
      <c r="E18" s="62"/>
    </row>
    <row r="19" spans="1:5" ht="24.75" customHeight="1">
      <c r="A19" s="61"/>
      <c r="B19" s="62"/>
      <c r="C19" s="62"/>
      <c r="D19" s="62"/>
      <c r="E19" s="62"/>
    </row>
    <row r="20" spans="1:5" ht="24.75" customHeight="1">
      <c r="A20" s="61"/>
      <c r="B20" s="62"/>
      <c r="C20" s="62"/>
      <c r="D20" s="62"/>
      <c r="E20" s="62"/>
    </row>
    <row r="21" spans="1:5" ht="24.75" customHeight="1">
      <c r="A21" s="61"/>
      <c r="B21" s="62"/>
      <c r="C21" s="62"/>
      <c r="D21" s="62"/>
      <c r="E21" s="62"/>
    </row>
    <row r="22" spans="1:5" ht="24.75" customHeight="1">
      <c r="A22" s="61"/>
      <c r="B22" s="62"/>
      <c r="C22" s="62"/>
      <c r="D22" s="62"/>
      <c r="E22" s="62"/>
    </row>
    <row r="23" spans="1:5" ht="24.75" customHeight="1">
      <c r="A23" s="61"/>
      <c r="B23" s="62"/>
      <c r="C23" s="62"/>
      <c r="D23" s="62"/>
      <c r="E23" s="62"/>
    </row>
    <row r="24" spans="1:5" ht="24.75" customHeight="1">
      <c r="A24" s="61"/>
      <c r="B24" s="62"/>
      <c r="C24" s="62"/>
      <c r="D24" s="62"/>
      <c r="E24" s="62"/>
    </row>
    <row r="25" spans="1:5" ht="24.75" customHeight="1">
      <c r="A25" s="61"/>
      <c r="B25" s="62"/>
      <c r="C25" s="62"/>
      <c r="D25" s="62"/>
      <c r="E25" s="62"/>
    </row>
    <row r="26" spans="1:5" ht="24.75" customHeight="1">
      <c r="A26" s="61"/>
      <c r="B26" s="62"/>
      <c r="C26" s="62"/>
      <c r="D26" s="62"/>
      <c r="E26" s="62"/>
    </row>
    <row r="27" spans="1:5" ht="24.75" customHeight="1">
      <c r="A27" s="61"/>
      <c r="B27" s="62"/>
      <c r="C27" s="62"/>
      <c r="D27" s="62"/>
      <c r="E27" s="62"/>
    </row>
    <row r="28" spans="1:5" ht="24.75" customHeight="1">
      <c r="A28" s="82"/>
      <c r="B28" s="62"/>
      <c r="C28" s="62"/>
      <c r="D28" s="62"/>
      <c r="E28" s="62"/>
    </row>
    <row r="29" spans="1:5" ht="24.75" customHeight="1">
      <c r="A29" s="61"/>
      <c r="B29" s="62"/>
      <c r="C29" s="62"/>
      <c r="D29" s="62"/>
      <c r="E29" s="62"/>
    </row>
    <row r="31" spans="1:4" ht="13.5">
      <c r="A31" s="99"/>
      <c r="D31" s="101"/>
    </row>
    <row r="32" spans="1:4" ht="14.25">
      <c r="A32" s="100"/>
      <c r="D32" s="102"/>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sheetPr>
    <tabColor rgb="FFC00000"/>
  </sheetPr>
  <dimension ref="A1:G51"/>
  <sheetViews>
    <sheetView showGridLines="0" view="pageBreakPreview" zoomScale="60" zoomScaleNormal="80" zoomScalePageLayoutView="0" workbookViewId="0" topLeftCell="A1">
      <selection activeCell="B28" sqref="B28"/>
    </sheetView>
  </sheetViews>
  <sheetFormatPr defaultColWidth="9.140625" defaultRowHeight="12.75"/>
  <cols>
    <col min="1" max="3" width="34.7109375" style="1" customWidth="1"/>
    <col min="4" max="4" width="12.57421875" style="1" bestFit="1" customWidth="1"/>
    <col min="5" max="7" width="15.7109375" style="1" customWidth="1"/>
    <col min="8" max="16384" width="9.140625" style="1" customWidth="1"/>
  </cols>
  <sheetData>
    <row r="1" ht="17.25">
      <c r="G1" s="30"/>
    </row>
    <row r="2" ht="18">
      <c r="G2" s="25"/>
    </row>
    <row r="3" ht="15">
      <c r="G3" s="32"/>
    </row>
    <row r="4" ht="15">
      <c r="G4" s="32"/>
    </row>
    <row r="5" ht="13.5"/>
    <row r="6" ht="23.25" customHeight="1"/>
    <row r="7" spans="1:7" ht="34.5" customHeight="1">
      <c r="A7" s="115" t="s">
        <v>175</v>
      </c>
      <c r="B7" s="116"/>
      <c r="C7" s="116"/>
      <c r="D7" s="116"/>
      <c r="E7" s="116"/>
      <c r="F7" s="115"/>
      <c r="G7" s="115"/>
    </row>
    <row r="8" spans="1:7" s="41" customFormat="1" ht="8.25" customHeight="1">
      <c r="A8" s="114"/>
      <c r="B8" s="114"/>
      <c r="C8" s="114"/>
      <c r="D8" s="114"/>
      <c r="E8" s="114"/>
      <c r="F8" s="114"/>
      <c r="G8" s="114"/>
    </row>
    <row r="9" spans="1:7" s="41" customFormat="1" ht="19.5" customHeight="1">
      <c r="A9" s="4" t="str">
        <f>+'EPCG-I'!A9</f>
        <v>UNIDAD RESPONSABLE: 32 A0 00 INSTITUTO DE ACCESO A LA INFORMACIÓN PÚBLICA DEL DISTRTITO FEDERAL</v>
      </c>
      <c r="B9" s="26"/>
      <c r="C9" s="26"/>
      <c r="D9" s="26"/>
      <c r="E9" s="26"/>
      <c r="F9" s="26"/>
      <c r="G9" s="47"/>
    </row>
    <row r="10" spans="1:7" s="41" customFormat="1" ht="19.5" customHeight="1">
      <c r="A10" s="4" t="str">
        <f>+'EPCG-I'!A10</f>
        <v>PERÍODO:  ENERO - JUNIO 2011</v>
      </c>
      <c r="B10" s="26"/>
      <c r="C10" s="26"/>
      <c r="D10" s="26"/>
      <c r="E10" s="26"/>
      <c r="F10" s="26"/>
      <c r="G10" s="47"/>
    </row>
    <row r="11" ht="9" customHeight="1"/>
    <row r="12" spans="1:7" ht="19.5" customHeight="1">
      <c r="A12" s="252" t="s">
        <v>177</v>
      </c>
      <c r="B12" s="252" t="s">
        <v>176</v>
      </c>
      <c r="C12" s="252" t="s">
        <v>31</v>
      </c>
      <c r="D12" s="252" t="s">
        <v>178</v>
      </c>
      <c r="E12" s="295" t="s">
        <v>21</v>
      </c>
      <c r="F12" s="297"/>
      <c r="G12" s="296"/>
    </row>
    <row r="13" spans="1:7" s="42" customFormat="1" ht="27" customHeight="1">
      <c r="A13" s="253"/>
      <c r="B13" s="253"/>
      <c r="C13" s="253"/>
      <c r="D13" s="253"/>
      <c r="E13" s="130" t="s">
        <v>69</v>
      </c>
      <c r="F13" s="159" t="s">
        <v>169</v>
      </c>
      <c r="G13" s="130" t="s">
        <v>48</v>
      </c>
    </row>
    <row r="14" spans="1:7" ht="13.5">
      <c r="A14" s="38" t="s">
        <v>5</v>
      </c>
      <c r="B14" s="38" t="s">
        <v>6</v>
      </c>
      <c r="C14" s="38" t="s">
        <v>7</v>
      </c>
      <c r="D14" s="38" t="s">
        <v>11</v>
      </c>
      <c r="E14" s="38" t="s">
        <v>8</v>
      </c>
      <c r="F14" s="38" t="s">
        <v>9</v>
      </c>
      <c r="G14" s="38" t="s">
        <v>10</v>
      </c>
    </row>
    <row r="15" spans="1:7" ht="13.5">
      <c r="A15" s="43"/>
      <c r="B15" s="43"/>
      <c r="C15" s="43"/>
      <c r="D15" s="43"/>
      <c r="E15" s="43"/>
      <c r="F15" s="43"/>
      <c r="G15" s="43"/>
    </row>
    <row r="16" spans="1:7" ht="13.5">
      <c r="A16" s="43"/>
      <c r="B16" s="43"/>
      <c r="C16" s="43"/>
      <c r="D16" s="43"/>
      <c r="E16" s="43"/>
      <c r="F16" s="43"/>
      <c r="G16" s="43"/>
    </row>
    <row r="17" spans="1:7" ht="13.5">
      <c r="A17" s="43"/>
      <c r="B17" s="43"/>
      <c r="C17" s="43"/>
      <c r="D17" s="43"/>
      <c r="E17" s="43"/>
      <c r="F17" s="43"/>
      <c r="G17" s="43"/>
    </row>
    <row r="18" spans="1:7" ht="13.5">
      <c r="A18" s="43"/>
      <c r="B18" s="43"/>
      <c r="C18" s="43"/>
      <c r="D18" s="43"/>
      <c r="E18" s="43"/>
      <c r="F18" s="43"/>
      <c r="G18" s="43"/>
    </row>
    <row r="19" spans="1:7" ht="13.5">
      <c r="A19" s="43"/>
      <c r="B19" s="43"/>
      <c r="C19" s="43"/>
      <c r="D19" s="43"/>
      <c r="E19" s="43"/>
      <c r="F19" s="43"/>
      <c r="G19" s="43"/>
    </row>
    <row r="20" spans="1:7" ht="13.5">
      <c r="A20" s="43"/>
      <c r="B20" s="43"/>
      <c r="C20" s="43"/>
      <c r="D20" s="43"/>
      <c r="E20" s="43"/>
      <c r="F20" s="43"/>
      <c r="G20" s="43"/>
    </row>
    <row r="21" spans="1:7" ht="13.5">
      <c r="A21" s="43"/>
      <c r="B21" s="43"/>
      <c r="C21" s="43"/>
      <c r="D21" s="43"/>
      <c r="E21" s="43"/>
      <c r="F21" s="43"/>
      <c r="G21" s="43"/>
    </row>
    <row r="22" spans="1:7" ht="13.5">
      <c r="A22" s="43"/>
      <c r="B22" s="43"/>
      <c r="C22" s="43"/>
      <c r="D22" s="43"/>
      <c r="E22" s="43"/>
      <c r="F22" s="43"/>
      <c r="G22" s="43"/>
    </row>
    <row r="23" spans="1:7" ht="13.5">
      <c r="A23" s="43"/>
      <c r="B23" s="43"/>
      <c r="C23" s="43"/>
      <c r="D23" s="43"/>
      <c r="E23" s="43"/>
      <c r="F23" s="43"/>
      <c r="G23" s="43"/>
    </row>
    <row r="24" spans="1:7" ht="13.5">
      <c r="A24" s="43"/>
      <c r="B24" s="43"/>
      <c r="C24" s="43"/>
      <c r="D24" s="43"/>
      <c r="E24" s="43"/>
      <c r="F24" s="43"/>
      <c r="G24" s="43"/>
    </row>
    <row r="25" spans="1:7" ht="13.5">
      <c r="A25" s="43"/>
      <c r="B25" s="43"/>
      <c r="C25" s="43"/>
      <c r="D25" s="43"/>
      <c r="E25" s="43"/>
      <c r="F25" s="43"/>
      <c r="G25" s="43"/>
    </row>
    <row r="26" spans="1:7" ht="13.5">
      <c r="A26" s="43"/>
      <c r="B26" s="43"/>
      <c r="C26" s="43"/>
      <c r="D26" s="43"/>
      <c r="E26" s="43"/>
      <c r="F26" s="43"/>
      <c r="G26" s="43"/>
    </row>
    <row r="27" spans="1:7" ht="13.5">
      <c r="A27" s="43"/>
      <c r="B27" s="43"/>
      <c r="C27" s="43"/>
      <c r="D27" s="43"/>
      <c r="E27" s="43"/>
      <c r="F27" s="43"/>
      <c r="G27" s="43"/>
    </row>
    <row r="28" spans="1:7" ht="13.5">
      <c r="A28" s="43"/>
      <c r="B28" s="43"/>
      <c r="C28" s="43"/>
      <c r="D28" s="43"/>
      <c r="E28" s="43"/>
      <c r="F28" s="43"/>
      <c r="G28" s="43"/>
    </row>
    <row r="29" spans="1:7" ht="13.5">
      <c r="A29" s="43"/>
      <c r="B29" s="43"/>
      <c r="C29" s="43"/>
      <c r="D29" s="43"/>
      <c r="E29" s="43"/>
      <c r="F29" s="43"/>
      <c r="G29" s="43"/>
    </row>
    <row r="30" spans="1:7" ht="13.5">
      <c r="A30" s="43"/>
      <c r="B30" s="43"/>
      <c r="C30" s="43"/>
      <c r="D30" s="43"/>
      <c r="E30" s="43"/>
      <c r="F30" s="43"/>
      <c r="G30" s="43"/>
    </row>
    <row r="31" spans="1:7" ht="13.5">
      <c r="A31" s="43"/>
      <c r="B31" s="43"/>
      <c r="C31" s="43"/>
      <c r="D31" s="43"/>
      <c r="E31" s="43"/>
      <c r="F31" s="43"/>
      <c r="G31" s="43"/>
    </row>
    <row r="32" spans="1:7" ht="13.5">
      <c r="A32" s="43"/>
      <c r="B32" s="43"/>
      <c r="C32" s="43"/>
      <c r="D32" s="43"/>
      <c r="E32" s="43"/>
      <c r="F32" s="43"/>
      <c r="G32" s="43"/>
    </row>
    <row r="33" spans="1:7" ht="13.5">
      <c r="A33" s="43"/>
      <c r="B33" s="43"/>
      <c r="C33" s="43"/>
      <c r="D33" s="43"/>
      <c r="E33" s="43"/>
      <c r="F33" s="43"/>
      <c r="G33" s="43"/>
    </row>
    <row r="34" spans="1:7" ht="13.5">
      <c r="A34" s="43"/>
      <c r="B34" s="43"/>
      <c r="C34" s="43"/>
      <c r="D34" s="43"/>
      <c r="E34" s="43"/>
      <c r="F34" s="43"/>
      <c r="G34" s="43"/>
    </row>
    <row r="35" spans="1:7" ht="13.5">
      <c r="A35" s="43"/>
      <c r="B35" s="43"/>
      <c r="C35" s="43"/>
      <c r="D35" s="43"/>
      <c r="E35" s="43"/>
      <c r="F35" s="43"/>
      <c r="G35" s="43"/>
    </row>
    <row r="36" spans="1:7" ht="13.5">
      <c r="A36" s="43"/>
      <c r="B36" s="43"/>
      <c r="C36" s="43"/>
      <c r="D36" s="43"/>
      <c r="E36" s="43"/>
      <c r="F36" s="43"/>
      <c r="G36" s="43"/>
    </row>
    <row r="37" spans="1:7" ht="13.5">
      <c r="A37" s="43"/>
      <c r="B37" s="43"/>
      <c r="C37" s="43"/>
      <c r="D37" s="43"/>
      <c r="E37" s="43"/>
      <c r="F37" s="43"/>
      <c r="G37" s="43"/>
    </row>
    <row r="38" spans="1:7" ht="13.5">
      <c r="A38" s="43"/>
      <c r="B38" s="43"/>
      <c r="C38" s="43"/>
      <c r="D38" s="43"/>
      <c r="E38" s="43"/>
      <c r="F38" s="43"/>
      <c r="G38" s="43"/>
    </row>
    <row r="39" spans="1:7" ht="13.5">
      <c r="A39" s="43"/>
      <c r="B39" s="43"/>
      <c r="C39" s="43"/>
      <c r="D39" s="43"/>
      <c r="E39" s="43"/>
      <c r="F39" s="43"/>
      <c r="G39" s="43"/>
    </row>
    <row r="40" spans="1:7" ht="13.5">
      <c r="A40" s="43"/>
      <c r="B40" s="43"/>
      <c r="C40" s="43"/>
      <c r="D40" s="43"/>
      <c r="E40" s="43"/>
      <c r="F40" s="43"/>
      <c r="G40" s="43"/>
    </row>
    <row r="41" spans="1:7" ht="13.5">
      <c r="A41" s="43"/>
      <c r="B41" s="43"/>
      <c r="C41" s="43"/>
      <c r="D41" s="43"/>
      <c r="E41" s="43"/>
      <c r="F41" s="43"/>
      <c r="G41" s="43"/>
    </row>
    <row r="42" spans="1:7" ht="13.5">
      <c r="A42" s="43"/>
      <c r="B42" s="43"/>
      <c r="C42" s="43"/>
      <c r="D42" s="43"/>
      <c r="E42" s="43"/>
      <c r="F42" s="43"/>
      <c r="G42" s="43"/>
    </row>
    <row r="43" spans="1:7" ht="13.5">
      <c r="A43" s="43"/>
      <c r="B43" s="43"/>
      <c r="C43" s="43"/>
      <c r="D43" s="43"/>
      <c r="E43" s="43"/>
      <c r="F43" s="43"/>
      <c r="G43" s="43"/>
    </row>
    <row r="44" spans="1:7" ht="13.5">
      <c r="A44" s="43"/>
      <c r="B44" s="43"/>
      <c r="C44" s="43"/>
      <c r="D44" s="43"/>
      <c r="E44" s="43"/>
      <c r="F44" s="43"/>
      <c r="G44" s="43"/>
    </row>
    <row r="45" spans="1:7" ht="13.5">
      <c r="A45" s="43"/>
      <c r="B45" s="43"/>
      <c r="C45" s="43"/>
      <c r="D45" s="43"/>
      <c r="E45" s="43"/>
      <c r="F45" s="43"/>
      <c r="G45" s="43"/>
    </row>
    <row r="46" spans="1:7" ht="13.5">
      <c r="A46" s="44"/>
      <c r="B46" s="44"/>
      <c r="C46" s="44"/>
      <c r="D46" s="44"/>
      <c r="E46" s="44"/>
      <c r="F46" s="44"/>
      <c r="G46" s="44"/>
    </row>
    <row r="47" ht="13.5">
      <c r="A47" s="48"/>
    </row>
    <row r="48" ht="13.5">
      <c r="A48" s="48"/>
    </row>
    <row r="50" spans="1:5" ht="13.5">
      <c r="A50" s="99"/>
      <c r="E50" s="103"/>
    </row>
    <row r="51" spans="1:5" ht="14.25">
      <c r="A51" s="100"/>
      <c r="E51" s="104"/>
    </row>
  </sheetData>
  <sheetProtection/>
  <mergeCells count="5">
    <mergeCell ref="E12:G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sheetPr>
    <tabColor rgb="FFC00000"/>
  </sheetPr>
  <dimension ref="A1:H33"/>
  <sheetViews>
    <sheetView showGridLines="0" view="pageBreakPreview" zoomScale="60" zoomScalePageLayoutView="0" workbookViewId="0" topLeftCell="A1">
      <selection activeCell="F22" sqref="F22"/>
    </sheetView>
  </sheetViews>
  <sheetFormatPr defaultColWidth="11.421875" defaultRowHeight="12.75"/>
  <cols>
    <col min="1" max="1" width="10.00390625" style="1" customWidth="1"/>
    <col min="2" max="2" width="14.28125" style="1" customWidth="1"/>
    <col min="3" max="3" width="10.14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30"/>
    </row>
    <row r="2" ht="18">
      <c r="G2" s="25"/>
    </row>
    <row r="3" ht="15">
      <c r="G3" s="32"/>
    </row>
    <row r="4" ht="15">
      <c r="G4" s="32"/>
    </row>
    <row r="5" ht="13.5"/>
    <row r="7" spans="1:7" ht="43.5" customHeight="1">
      <c r="A7" s="115" t="s">
        <v>171</v>
      </c>
      <c r="B7" s="115"/>
      <c r="C7" s="116"/>
      <c r="D7" s="116"/>
      <c r="E7" s="116"/>
      <c r="F7" s="116"/>
      <c r="G7" s="116"/>
    </row>
    <row r="8" ht="6.75" customHeight="1"/>
    <row r="9" spans="1:7" ht="17.25" customHeight="1">
      <c r="A9" s="4" t="str">
        <f>+'EPCG-I'!A9</f>
        <v>UNIDAD RESPONSABLE: 32 A0 00 INSTITUTO DE ACCESO A LA INFORMACIÓN PÚBLICA DEL DISTRTITO FEDERAL</v>
      </c>
      <c r="B9" s="2"/>
      <c r="C9" s="2"/>
      <c r="D9" s="2"/>
      <c r="E9" s="2"/>
      <c r="F9" s="2"/>
      <c r="G9" s="3"/>
    </row>
    <row r="10" spans="1:7" ht="17.25" customHeight="1">
      <c r="A10" s="4" t="str">
        <f>+'EPCG-I'!A10</f>
        <v>PERÍODO:  ENERO - JUNIO 2011</v>
      </c>
      <c r="B10" s="2"/>
      <c r="C10" s="2"/>
      <c r="D10" s="2"/>
      <c r="E10" s="2"/>
      <c r="F10" s="2"/>
      <c r="G10" s="3"/>
    </row>
    <row r="11" spans="1:8" ht="25.5" customHeight="1">
      <c r="A11" s="252" t="s">
        <v>148</v>
      </c>
      <c r="B11" s="120" t="s">
        <v>21</v>
      </c>
      <c r="C11" s="120"/>
      <c r="D11" s="120"/>
      <c r="E11" s="120"/>
      <c r="F11" s="120"/>
      <c r="G11" s="117" t="s">
        <v>84</v>
      </c>
      <c r="H11" s="8"/>
    </row>
    <row r="12" spans="1:8" ht="54" customHeight="1">
      <c r="A12" s="259"/>
      <c r="B12" s="118" t="s">
        <v>166</v>
      </c>
      <c r="C12" s="118" t="s">
        <v>85</v>
      </c>
      <c r="D12" s="118" t="s">
        <v>162</v>
      </c>
      <c r="E12" s="118" t="s">
        <v>86</v>
      </c>
      <c r="F12" s="118" t="s">
        <v>87</v>
      </c>
      <c r="G12" s="119" t="s">
        <v>179</v>
      </c>
      <c r="H12" s="9"/>
    </row>
    <row r="13" spans="1:7" ht="12.75" customHeight="1">
      <c r="A13" s="16" t="s">
        <v>5</v>
      </c>
      <c r="B13" s="16" t="s">
        <v>6</v>
      </c>
      <c r="C13" s="16" t="s">
        <v>7</v>
      </c>
      <c r="D13" s="16" t="s">
        <v>11</v>
      </c>
      <c r="E13" s="16" t="s">
        <v>8</v>
      </c>
      <c r="F13" s="16" t="s">
        <v>9</v>
      </c>
      <c r="G13" s="46"/>
    </row>
    <row r="14" spans="1:7" ht="18.75" customHeight="1">
      <c r="A14" s="49"/>
      <c r="B14" s="149"/>
      <c r="C14" s="149"/>
      <c r="D14" s="149"/>
      <c r="E14" s="150"/>
      <c r="F14" s="149"/>
      <c r="G14" s="151" t="s">
        <v>159</v>
      </c>
    </row>
    <row r="15" spans="1:7" ht="18.75" customHeight="1">
      <c r="A15" s="49"/>
      <c r="B15" s="149"/>
      <c r="C15" s="149"/>
      <c r="D15" s="149"/>
      <c r="E15" s="150"/>
      <c r="F15" s="149"/>
      <c r="G15" s="152" t="s">
        <v>160</v>
      </c>
    </row>
    <row r="16" spans="1:7" ht="18.75" customHeight="1">
      <c r="A16" s="136"/>
      <c r="B16" s="153"/>
      <c r="C16" s="153"/>
      <c r="D16" s="153"/>
      <c r="E16" s="153"/>
      <c r="F16" s="153"/>
      <c r="G16" s="97" t="s">
        <v>43</v>
      </c>
    </row>
    <row r="17" spans="1:7" ht="18.75" customHeight="1">
      <c r="A17" s="137"/>
      <c r="B17" s="154"/>
      <c r="C17" s="154"/>
      <c r="D17" s="154"/>
      <c r="E17" s="154"/>
      <c r="F17" s="154"/>
      <c r="G17" s="98" t="s">
        <v>44</v>
      </c>
    </row>
    <row r="18" spans="1:7" ht="18.75" customHeight="1">
      <c r="A18" s="49"/>
      <c r="B18" s="149"/>
      <c r="C18" s="149"/>
      <c r="D18" s="149"/>
      <c r="E18" s="149"/>
      <c r="F18" s="149"/>
      <c r="G18" s="97" t="s">
        <v>43</v>
      </c>
    </row>
    <row r="19" spans="1:7" ht="18.75" customHeight="1">
      <c r="A19" s="137"/>
      <c r="B19" s="154"/>
      <c r="C19" s="154"/>
      <c r="D19" s="154"/>
      <c r="E19" s="154"/>
      <c r="F19" s="154"/>
      <c r="G19" s="98" t="s">
        <v>44</v>
      </c>
    </row>
    <row r="20" spans="1:7" ht="18.75" customHeight="1">
      <c r="A20" s="49"/>
      <c r="B20" s="149"/>
      <c r="C20" s="149"/>
      <c r="D20" s="149"/>
      <c r="E20" s="149"/>
      <c r="F20" s="149"/>
      <c r="G20" s="97" t="s">
        <v>43</v>
      </c>
    </row>
    <row r="21" spans="1:7" ht="18.75" customHeight="1">
      <c r="A21" s="49"/>
      <c r="B21" s="149"/>
      <c r="C21" s="149"/>
      <c r="D21" s="149"/>
      <c r="E21" s="149"/>
      <c r="F21" s="149"/>
      <c r="G21" s="98" t="s">
        <v>44</v>
      </c>
    </row>
    <row r="22" spans="1:7" ht="18.75" customHeight="1">
      <c r="A22" s="136"/>
      <c r="B22" s="153"/>
      <c r="C22" s="153"/>
      <c r="D22" s="153"/>
      <c r="E22" s="153"/>
      <c r="F22" s="153"/>
      <c r="G22" s="97" t="s">
        <v>43</v>
      </c>
    </row>
    <row r="23" spans="1:7" ht="18.75" customHeight="1">
      <c r="A23" s="137"/>
      <c r="B23" s="154"/>
      <c r="C23" s="154"/>
      <c r="D23" s="154"/>
      <c r="E23" s="154"/>
      <c r="F23" s="154"/>
      <c r="G23" s="98" t="s">
        <v>44</v>
      </c>
    </row>
    <row r="24" spans="1:7" ht="18.75" customHeight="1">
      <c r="A24" s="136"/>
      <c r="B24" s="153"/>
      <c r="C24" s="153"/>
      <c r="D24" s="153"/>
      <c r="E24" s="153"/>
      <c r="F24" s="153"/>
      <c r="G24" s="97" t="s">
        <v>43</v>
      </c>
    </row>
    <row r="25" spans="1:7" ht="18.75" customHeight="1">
      <c r="A25" s="137"/>
      <c r="B25" s="154"/>
      <c r="C25" s="154"/>
      <c r="D25" s="154"/>
      <c r="E25" s="154"/>
      <c r="F25" s="154"/>
      <c r="G25" s="98" t="s">
        <v>44</v>
      </c>
    </row>
    <row r="26" spans="1:7" ht="18.75" customHeight="1">
      <c r="A26" s="49"/>
      <c r="B26" s="149"/>
      <c r="C26" s="149"/>
      <c r="D26" s="149"/>
      <c r="E26" s="149"/>
      <c r="F26" s="149"/>
      <c r="G26" s="97" t="s">
        <v>43</v>
      </c>
    </row>
    <row r="27" spans="1:7" ht="18.75" customHeight="1">
      <c r="A27" s="137"/>
      <c r="B27" s="154"/>
      <c r="C27" s="154"/>
      <c r="D27" s="154"/>
      <c r="E27" s="154"/>
      <c r="F27" s="154"/>
      <c r="G27" s="98" t="s">
        <v>44</v>
      </c>
    </row>
    <row r="28" spans="1:7" ht="18.75" customHeight="1">
      <c r="A28" s="49"/>
      <c r="B28" s="149"/>
      <c r="C28" s="149"/>
      <c r="D28" s="149"/>
      <c r="E28" s="149"/>
      <c r="F28" s="149"/>
      <c r="G28" s="97" t="s">
        <v>43</v>
      </c>
    </row>
    <row r="29" spans="1:7" ht="18.75" customHeight="1">
      <c r="A29" s="49"/>
      <c r="B29" s="149"/>
      <c r="C29" s="149"/>
      <c r="D29" s="149"/>
      <c r="E29" s="149"/>
      <c r="F29" s="149"/>
      <c r="G29" s="98" t="s">
        <v>44</v>
      </c>
    </row>
    <row r="30" spans="1:7" ht="24.75" customHeight="1">
      <c r="A30" s="96" t="s">
        <v>27</v>
      </c>
      <c r="B30" s="155"/>
      <c r="C30" s="156"/>
      <c r="D30" s="156"/>
      <c r="E30" s="156"/>
      <c r="F30" s="156"/>
      <c r="G30" s="157"/>
    </row>
    <row r="32" spans="1:7" ht="13.5">
      <c r="A32" s="99"/>
      <c r="E32" s="103"/>
      <c r="G32" s="101"/>
    </row>
    <row r="33" spans="1:7" ht="14.25">
      <c r="A33" s="100"/>
      <c r="E33" s="104"/>
      <c r="G33" s="102"/>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dimension ref="A1:E40"/>
  <sheetViews>
    <sheetView showGridLines="0" view="pageBreakPreview" zoomScale="60" zoomScalePageLayoutView="0" workbookViewId="0" topLeftCell="A1">
      <selection activeCell="E28" sqref="E28"/>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0"/>
    </row>
    <row r="2" ht="18">
      <c r="E2" s="25"/>
    </row>
    <row r="3" ht="15">
      <c r="E3" s="32"/>
    </row>
    <row r="4" ht="15">
      <c r="E4" s="32"/>
    </row>
    <row r="5" ht="6" customHeight="1"/>
    <row r="7" spans="1:5" ht="34.5" customHeight="1">
      <c r="A7" s="115" t="s">
        <v>180</v>
      </c>
      <c r="B7" s="115"/>
      <c r="C7" s="116"/>
      <c r="D7" s="116"/>
      <c r="E7" s="116"/>
    </row>
    <row r="8" ht="6.75" customHeight="1"/>
    <row r="9" spans="1:5" ht="19.5" customHeight="1">
      <c r="A9" s="4" t="str">
        <f>+'EPCG-I'!A9</f>
        <v>UNIDAD RESPONSABLE: 32 A0 00 INSTITUTO DE ACCESO A LA INFORMACIÓN PÚBLICA DEL DISTRTITO FEDERAL</v>
      </c>
      <c r="B9" s="26"/>
      <c r="C9" s="26"/>
      <c r="D9" s="26"/>
      <c r="E9" s="3"/>
    </row>
    <row r="10" spans="1:5" ht="19.5" customHeight="1">
      <c r="A10" s="4" t="str">
        <f>+'EPCG-I'!A10</f>
        <v>PERÍODO:  ENERO - JUNIO 2011</v>
      </c>
      <c r="B10" s="26"/>
      <c r="C10" s="26"/>
      <c r="D10" s="26"/>
      <c r="E10" s="3"/>
    </row>
    <row r="11" spans="1:5" ht="13.5">
      <c r="A11" s="252" t="s">
        <v>108</v>
      </c>
      <c r="B11" s="127" t="s">
        <v>117</v>
      </c>
      <c r="C11" s="129"/>
      <c r="D11" s="252" t="s">
        <v>28</v>
      </c>
      <c r="E11" s="252" t="s">
        <v>62</v>
      </c>
    </row>
    <row r="12" spans="1:5" ht="25.5">
      <c r="A12" s="253"/>
      <c r="B12" s="138" t="s">
        <v>149</v>
      </c>
      <c r="C12" s="138" t="s">
        <v>111</v>
      </c>
      <c r="D12" s="253" t="s">
        <v>150</v>
      </c>
      <c r="E12" s="253"/>
    </row>
    <row r="13" spans="1:5" ht="18" customHeight="1">
      <c r="A13" s="38" t="s">
        <v>5</v>
      </c>
      <c r="B13" s="38" t="s">
        <v>6</v>
      </c>
      <c r="C13" s="38" t="s">
        <v>7</v>
      </c>
      <c r="D13" s="38" t="s">
        <v>11</v>
      </c>
      <c r="E13" s="38" t="s">
        <v>8</v>
      </c>
    </row>
    <row r="14" spans="1:5" ht="18" customHeight="1">
      <c r="A14" s="34"/>
      <c r="B14" s="34"/>
      <c r="C14" s="34"/>
      <c r="D14" s="141"/>
      <c r="E14" s="28"/>
    </row>
    <row r="15" spans="1:5" ht="18" customHeight="1">
      <c r="A15" s="34"/>
      <c r="B15" s="34"/>
      <c r="C15" s="34"/>
      <c r="D15" s="141"/>
      <c r="E15" s="28"/>
    </row>
    <row r="16" spans="1:5" ht="18" customHeight="1">
      <c r="A16" s="142"/>
      <c r="B16" s="34"/>
      <c r="C16" s="34"/>
      <c r="D16" s="141"/>
      <c r="E16" s="28"/>
    </row>
    <row r="17" spans="1:5" ht="18" customHeight="1">
      <c r="A17" s="34"/>
      <c r="B17" s="34"/>
      <c r="C17" s="34"/>
      <c r="D17" s="141"/>
      <c r="E17" s="28"/>
    </row>
    <row r="18" spans="1:5" ht="18" customHeight="1">
      <c r="A18" s="34"/>
      <c r="B18" s="34"/>
      <c r="C18" s="34"/>
      <c r="D18" s="141"/>
      <c r="E18" s="28"/>
    </row>
    <row r="19" spans="1:5" ht="18" customHeight="1">
      <c r="A19" s="34"/>
      <c r="B19" s="34"/>
      <c r="C19" s="34"/>
      <c r="D19" s="141"/>
      <c r="E19" s="28"/>
    </row>
    <row r="20" spans="1:5" ht="18" customHeight="1">
      <c r="A20" s="34"/>
      <c r="B20" s="34"/>
      <c r="C20" s="34"/>
      <c r="D20" s="141"/>
      <c r="E20" s="28"/>
    </row>
    <row r="21" spans="1:5" ht="18" customHeight="1">
      <c r="A21" s="34"/>
      <c r="B21" s="34"/>
      <c r="C21" s="34"/>
      <c r="D21" s="141"/>
      <c r="E21" s="28"/>
    </row>
    <row r="22" spans="1:5" ht="18" customHeight="1">
      <c r="A22" s="34"/>
      <c r="B22" s="34"/>
      <c r="C22" s="34"/>
      <c r="D22" s="141"/>
      <c r="E22" s="28"/>
    </row>
    <row r="23" spans="1:5" ht="18" customHeight="1">
      <c r="A23" s="34"/>
      <c r="B23" s="34"/>
      <c r="C23" s="34"/>
      <c r="D23" s="141"/>
      <c r="E23" s="28"/>
    </row>
    <row r="24" spans="1:5" ht="18" customHeight="1">
      <c r="A24" s="34"/>
      <c r="B24" s="34"/>
      <c r="C24" s="34"/>
      <c r="D24" s="141"/>
      <c r="E24" s="28"/>
    </row>
    <row r="25" spans="1:5" ht="18" customHeight="1">
      <c r="A25" s="34"/>
      <c r="B25" s="34"/>
      <c r="C25" s="34"/>
      <c r="D25" s="141"/>
      <c r="E25" s="28"/>
    </row>
    <row r="26" spans="1:5" ht="18" customHeight="1">
      <c r="A26" s="34"/>
      <c r="B26" s="34"/>
      <c r="C26" s="34"/>
      <c r="D26" s="141"/>
      <c r="E26" s="28"/>
    </row>
    <row r="27" spans="1:5" ht="18" customHeight="1">
      <c r="A27" s="21"/>
      <c r="B27" s="21"/>
      <c r="C27" s="21"/>
      <c r="D27" s="143"/>
      <c r="E27" s="23"/>
    </row>
    <row r="28" spans="1:5" ht="18" customHeight="1">
      <c r="A28" s="21"/>
      <c r="B28" s="21"/>
      <c r="C28" s="21"/>
      <c r="D28" s="143"/>
      <c r="E28" s="23"/>
    </row>
    <row r="29" spans="1:5" ht="18" customHeight="1">
      <c r="A29" s="21"/>
      <c r="B29" s="21"/>
      <c r="C29" s="21"/>
      <c r="D29" s="143"/>
      <c r="E29" s="23"/>
    </row>
    <row r="30" spans="1:5" ht="18" customHeight="1">
      <c r="A30" s="21"/>
      <c r="B30" s="21"/>
      <c r="C30" s="21"/>
      <c r="D30" s="143"/>
      <c r="E30" s="23"/>
    </row>
    <row r="31" spans="1:5" ht="18" customHeight="1">
      <c r="A31" s="21"/>
      <c r="B31" s="21"/>
      <c r="C31" s="21"/>
      <c r="D31" s="143"/>
      <c r="E31" s="23"/>
    </row>
    <row r="32" spans="1:5" ht="18" customHeight="1">
      <c r="A32" s="21"/>
      <c r="B32" s="21"/>
      <c r="C32" s="21"/>
      <c r="D32" s="143"/>
      <c r="E32" s="23"/>
    </row>
    <row r="33" spans="1:5" ht="18" customHeight="1">
      <c r="A33" s="21"/>
      <c r="B33" s="21"/>
      <c r="C33" s="21"/>
      <c r="D33" s="143"/>
      <c r="E33" s="23"/>
    </row>
    <row r="34" spans="1:5" ht="18" customHeight="1">
      <c r="A34" s="21"/>
      <c r="B34" s="21"/>
      <c r="C34" s="21"/>
      <c r="D34" s="143"/>
      <c r="E34" s="23"/>
    </row>
    <row r="35" spans="1:5" ht="18" customHeight="1">
      <c r="A35" s="21"/>
      <c r="B35" s="21"/>
      <c r="C35" s="21"/>
      <c r="D35" s="143"/>
      <c r="E35" s="23"/>
    </row>
    <row r="36" spans="1:5" ht="18" customHeight="1">
      <c r="A36" s="21"/>
      <c r="B36" s="21"/>
      <c r="C36" s="21"/>
      <c r="D36" s="143"/>
      <c r="E36" s="23"/>
    </row>
    <row r="37" spans="1:5" ht="18" customHeight="1">
      <c r="A37" s="21"/>
      <c r="B37" s="21"/>
      <c r="C37" s="21"/>
      <c r="D37" s="143"/>
      <c r="E37" s="23"/>
    </row>
    <row r="38" spans="1:4" ht="14.25">
      <c r="A38" s="48"/>
      <c r="B38" s="33"/>
      <c r="C38" s="33"/>
      <c r="D38" s="33"/>
    </row>
    <row r="39" spans="1:5" ht="13.5">
      <c r="A39" s="99"/>
      <c r="D39" s="101"/>
      <c r="E39" s="101"/>
    </row>
    <row r="40" spans="1:5" ht="14.25">
      <c r="A40" s="100"/>
      <c r="D40" s="102"/>
      <c r="E40" s="102"/>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1:E40"/>
  <sheetViews>
    <sheetView showGridLines="0" view="pageBreakPreview" zoomScale="60" zoomScalePageLayoutView="0" workbookViewId="0" topLeftCell="A1">
      <selection activeCell="A37" sqref="A37"/>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0"/>
    </row>
    <row r="2" ht="18">
      <c r="E2" s="25"/>
    </row>
    <row r="3" ht="15">
      <c r="E3" s="32"/>
    </row>
    <row r="4" ht="15">
      <c r="E4" s="32"/>
    </row>
    <row r="5" ht="6" customHeight="1"/>
    <row r="7" spans="1:5" ht="34.5" customHeight="1">
      <c r="A7" s="115" t="s">
        <v>181</v>
      </c>
      <c r="B7" s="115"/>
      <c r="C7" s="116"/>
      <c r="D7" s="116"/>
      <c r="E7" s="116"/>
    </row>
    <row r="8" ht="6.75" customHeight="1"/>
    <row r="9" spans="1:5" ht="19.5" customHeight="1">
      <c r="A9" s="4" t="str">
        <f>+'EPCG-I'!A9</f>
        <v>UNIDAD RESPONSABLE: 32 A0 00 INSTITUTO DE ACCESO A LA INFORMACIÓN PÚBLICA DEL DISTRTITO FEDERAL</v>
      </c>
      <c r="B9" s="26"/>
      <c r="C9" s="26"/>
      <c r="D9" s="26"/>
      <c r="E9" s="3"/>
    </row>
    <row r="10" spans="1:5" ht="19.5" customHeight="1">
      <c r="A10" s="4" t="str">
        <f>+'EPCG-I'!A10</f>
        <v>PERÍODO:  ENERO - JUNIO 2011</v>
      </c>
      <c r="B10" s="26"/>
      <c r="C10" s="26"/>
      <c r="D10" s="26"/>
      <c r="E10" s="3"/>
    </row>
    <row r="11" spans="1:5" ht="13.5">
      <c r="A11" s="252" t="s">
        <v>108</v>
      </c>
      <c r="B11" s="127" t="s">
        <v>117</v>
      </c>
      <c r="C11" s="129"/>
      <c r="D11" s="252" t="s">
        <v>28</v>
      </c>
      <c r="E11" s="252" t="s">
        <v>151</v>
      </c>
    </row>
    <row r="12" spans="1:5" ht="25.5">
      <c r="A12" s="253"/>
      <c r="B12" s="138" t="s">
        <v>152</v>
      </c>
      <c r="C12" s="138" t="s">
        <v>111</v>
      </c>
      <c r="D12" s="253" t="s">
        <v>150</v>
      </c>
      <c r="E12" s="253"/>
    </row>
    <row r="13" spans="1:5" ht="18" customHeight="1">
      <c r="A13" s="38"/>
      <c r="B13" s="38"/>
      <c r="C13" s="38"/>
      <c r="D13" s="38"/>
      <c r="E13" s="38"/>
    </row>
    <row r="14" spans="1:5" ht="18" customHeight="1">
      <c r="A14" s="181">
        <v>5</v>
      </c>
      <c r="B14" s="182">
        <v>2525.77</v>
      </c>
      <c r="C14" s="183">
        <v>0</v>
      </c>
      <c r="D14" s="184" t="s">
        <v>196</v>
      </c>
      <c r="E14" s="28" t="s">
        <v>197</v>
      </c>
    </row>
    <row r="15" spans="1:5" ht="18" customHeight="1">
      <c r="A15" s="181">
        <v>5</v>
      </c>
      <c r="B15" s="182"/>
      <c r="C15" s="182">
        <v>21284.16</v>
      </c>
      <c r="D15" s="184" t="s">
        <v>198</v>
      </c>
      <c r="E15" s="28" t="s">
        <v>199</v>
      </c>
    </row>
    <row r="16" spans="1:5" ht="18" customHeight="1">
      <c r="A16" s="181">
        <v>5</v>
      </c>
      <c r="B16" s="182">
        <v>1600</v>
      </c>
      <c r="C16" s="183">
        <v>0</v>
      </c>
      <c r="D16" s="184" t="s">
        <v>200</v>
      </c>
      <c r="E16" s="28" t="s">
        <v>201</v>
      </c>
    </row>
    <row r="17" spans="1:5" ht="18" customHeight="1">
      <c r="A17" s="181">
        <v>5</v>
      </c>
      <c r="B17" s="182">
        <v>1500</v>
      </c>
      <c r="C17" s="183">
        <v>0</v>
      </c>
      <c r="D17" s="184" t="s">
        <v>202</v>
      </c>
      <c r="E17" s="28" t="s">
        <v>201</v>
      </c>
    </row>
    <row r="18" spans="1:5" ht="18" customHeight="1">
      <c r="A18" s="34"/>
      <c r="B18" s="34"/>
      <c r="C18" s="34"/>
      <c r="D18" s="141"/>
      <c r="E18" s="28"/>
    </row>
    <row r="19" spans="1:5" ht="18" customHeight="1">
      <c r="A19" s="34"/>
      <c r="B19" s="34"/>
      <c r="C19" s="34"/>
      <c r="D19" s="141"/>
      <c r="E19" s="28"/>
    </row>
    <row r="20" spans="1:5" ht="18" customHeight="1">
      <c r="A20" s="34"/>
      <c r="B20" s="34"/>
      <c r="C20" s="34"/>
      <c r="D20" s="141"/>
      <c r="E20" s="28"/>
    </row>
    <row r="21" spans="1:5" ht="18" customHeight="1">
      <c r="A21" s="34"/>
      <c r="B21" s="34"/>
      <c r="C21" s="34"/>
      <c r="D21" s="141"/>
      <c r="E21" s="28"/>
    </row>
    <row r="22" spans="1:5" ht="18" customHeight="1">
      <c r="A22" s="34"/>
      <c r="B22" s="34"/>
      <c r="C22" s="34"/>
      <c r="D22" s="141"/>
      <c r="E22" s="28"/>
    </row>
    <row r="23" spans="1:5" ht="18" customHeight="1">
      <c r="A23" s="34"/>
      <c r="B23" s="34"/>
      <c r="C23" s="34"/>
      <c r="D23" s="141"/>
      <c r="E23" s="28"/>
    </row>
    <row r="24" spans="1:5" ht="18" customHeight="1">
      <c r="A24" s="34"/>
      <c r="B24" s="34"/>
      <c r="C24" s="34"/>
      <c r="D24" s="141"/>
      <c r="E24" s="28"/>
    </row>
    <row r="25" spans="1:5" ht="18" customHeight="1">
      <c r="A25" s="34"/>
      <c r="B25" s="34"/>
      <c r="C25" s="34"/>
      <c r="D25" s="141"/>
      <c r="E25" s="28"/>
    </row>
    <row r="26" spans="1:5" ht="18" customHeight="1">
      <c r="A26" s="34"/>
      <c r="B26" s="34"/>
      <c r="C26" s="34"/>
      <c r="D26" s="141"/>
      <c r="E26" s="28"/>
    </row>
    <row r="27" spans="1:5" ht="18" customHeight="1">
      <c r="A27" s="34"/>
      <c r="B27" s="34"/>
      <c r="C27" s="34"/>
      <c r="D27" s="141"/>
      <c r="E27" s="28"/>
    </row>
    <row r="28" spans="1:5" ht="18" customHeight="1">
      <c r="A28" s="34"/>
      <c r="B28" s="34"/>
      <c r="C28" s="34"/>
      <c r="D28" s="141"/>
      <c r="E28" s="28"/>
    </row>
    <row r="29" spans="1:5" ht="18" customHeight="1">
      <c r="A29" s="21"/>
      <c r="B29" s="21"/>
      <c r="C29" s="21"/>
      <c r="D29" s="143"/>
      <c r="E29" s="23"/>
    </row>
    <row r="30" spans="1:5" ht="18" customHeight="1">
      <c r="A30" s="21"/>
      <c r="B30" s="21"/>
      <c r="C30" s="21"/>
      <c r="D30" s="143"/>
      <c r="E30" s="23"/>
    </row>
    <row r="31" spans="1:5" ht="18" customHeight="1">
      <c r="A31" s="21"/>
      <c r="B31" s="21"/>
      <c r="C31" s="21"/>
      <c r="D31" s="143"/>
      <c r="E31" s="23"/>
    </row>
    <row r="32" spans="1:5" ht="18" customHeight="1">
      <c r="A32" s="21"/>
      <c r="B32" s="21"/>
      <c r="C32" s="21"/>
      <c r="D32" s="143"/>
      <c r="E32" s="23"/>
    </row>
    <row r="33" spans="1:5" ht="18" customHeight="1">
      <c r="A33" s="21"/>
      <c r="B33" s="21"/>
      <c r="C33" s="21"/>
      <c r="D33" s="143"/>
      <c r="E33" s="23"/>
    </row>
    <row r="34" spans="1:5" ht="18" customHeight="1">
      <c r="A34" s="21"/>
      <c r="B34" s="21"/>
      <c r="C34" s="21"/>
      <c r="D34" s="143"/>
      <c r="E34" s="23"/>
    </row>
    <row r="35" spans="1:5" ht="18" customHeight="1">
      <c r="A35" s="21"/>
      <c r="B35" s="21"/>
      <c r="C35" s="21"/>
      <c r="D35" s="143"/>
      <c r="E35" s="23"/>
    </row>
    <row r="36" spans="1:5" ht="18" customHeight="1">
      <c r="A36" s="21"/>
      <c r="B36" s="21"/>
      <c r="C36" s="21"/>
      <c r="D36" s="143"/>
      <c r="E36" s="23"/>
    </row>
    <row r="37" spans="1:5" ht="18" customHeight="1">
      <c r="A37" s="189" t="s">
        <v>27</v>
      </c>
      <c r="B37" s="190">
        <f>SUM(B14:B36)</f>
        <v>5625.77</v>
      </c>
      <c r="C37" s="190">
        <f>SUM(C14:C36)</f>
        <v>21284.16</v>
      </c>
      <c r="D37" s="143"/>
      <c r="E37" s="23"/>
    </row>
    <row r="38" spans="1:5" ht="14.25">
      <c r="A38" s="48"/>
      <c r="B38" s="33"/>
      <c r="C38" s="33"/>
      <c r="D38" s="33"/>
      <c r="E38" s="144"/>
    </row>
    <row r="39" spans="1:5" ht="13.5">
      <c r="A39" s="99"/>
      <c r="D39" s="101"/>
      <c r="E39" s="101"/>
    </row>
    <row r="40" spans="1:5" ht="14.25">
      <c r="A40" s="100"/>
      <c r="D40" s="102"/>
      <c r="E40" s="102"/>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I28"/>
  <sheetViews>
    <sheetView showGridLines="0" workbookViewId="0" topLeftCell="A4">
      <selection activeCell="A9" sqref="A9:A10"/>
    </sheetView>
  </sheetViews>
  <sheetFormatPr defaultColWidth="11.421875" defaultRowHeight="12.75"/>
  <cols>
    <col min="1" max="1" width="4.421875" style="1" customWidth="1"/>
    <col min="2" max="2" width="8.00390625" style="1" customWidth="1"/>
    <col min="3" max="3" width="14.8515625" style="1" customWidth="1"/>
    <col min="4" max="4" width="12.28125" style="1" customWidth="1"/>
    <col min="5" max="5" width="10.8515625" style="1" customWidth="1"/>
    <col min="6" max="6" width="11.140625" style="1" customWidth="1"/>
    <col min="7" max="7" width="11.00390625" style="1" customWidth="1"/>
    <col min="8" max="8" width="79.421875" style="1" customWidth="1"/>
    <col min="9" max="16384" width="11.421875" style="1" customWidth="1"/>
  </cols>
  <sheetData>
    <row r="1" ht="17.25">
      <c r="H1" s="30"/>
    </row>
    <row r="2" ht="18">
      <c r="H2" s="25"/>
    </row>
    <row r="3" ht="15">
      <c r="H3" s="32"/>
    </row>
    <row r="4" ht="15">
      <c r="H4" s="32"/>
    </row>
    <row r="5" ht="13.5"/>
    <row r="6" ht="13.5"/>
    <row r="7" spans="1:8" ht="34.5" customHeight="1">
      <c r="A7" s="115" t="s">
        <v>172</v>
      </c>
      <c r="B7" s="115"/>
      <c r="C7" s="116"/>
      <c r="D7" s="116"/>
      <c r="E7" s="116"/>
      <c r="F7" s="116"/>
      <c r="G7" s="116"/>
      <c r="H7" s="116"/>
    </row>
    <row r="8" ht="6.75" customHeight="1"/>
    <row r="9" spans="1:8" ht="17.25" customHeight="1">
      <c r="A9" s="4" t="s">
        <v>183</v>
      </c>
      <c r="B9" s="26"/>
      <c r="C9" s="2"/>
      <c r="D9" s="2"/>
      <c r="E9" s="2"/>
      <c r="F9" s="2"/>
      <c r="G9" s="2"/>
      <c r="H9" s="3"/>
    </row>
    <row r="10" spans="1:8" ht="17.25" customHeight="1">
      <c r="A10" s="4" t="s">
        <v>184</v>
      </c>
      <c r="B10" s="26"/>
      <c r="C10" s="2"/>
      <c r="D10" s="2"/>
      <c r="E10" s="2"/>
      <c r="F10" s="2"/>
      <c r="G10" s="2"/>
      <c r="H10" s="3"/>
    </row>
    <row r="11" spans="1:9" ht="25.5" customHeight="1">
      <c r="A11" s="252" t="s">
        <v>124</v>
      </c>
      <c r="B11" s="252" t="s">
        <v>36</v>
      </c>
      <c r="C11" s="120" t="s">
        <v>21</v>
      </c>
      <c r="D11" s="120"/>
      <c r="E11" s="120"/>
      <c r="F11" s="120"/>
      <c r="G11" s="120"/>
      <c r="H11" s="117" t="s">
        <v>165</v>
      </c>
      <c r="I11" s="8"/>
    </row>
    <row r="12" spans="1:9" ht="51.75" customHeight="1">
      <c r="A12" s="253"/>
      <c r="B12" s="253"/>
      <c r="C12" s="118" t="s">
        <v>163</v>
      </c>
      <c r="D12" s="118" t="s">
        <v>85</v>
      </c>
      <c r="E12" s="118" t="s">
        <v>162</v>
      </c>
      <c r="F12" s="118" t="s">
        <v>86</v>
      </c>
      <c r="G12" s="118" t="s">
        <v>87</v>
      </c>
      <c r="H12" s="119" t="s">
        <v>164</v>
      </c>
      <c r="I12" s="9"/>
    </row>
    <row r="13" spans="1:8" ht="12.75" customHeight="1">
      <c r="A13" s="16"/>
      <c r="B13" s="16"/>
      <c r="C13" s="16"/>
      <c r="D13" s="16"/>
      <c r="E13" s="16"/>
      <c r="F13" s="16"/>
      <c r="G13" s="16"/>
      <c r="H13" s="46"/>
    </row>
    <row r="14" spans="1:8" ht="25.5" customHeight="1">
      <c r="A14" s="258">
        <v>5</v>
      </c>
      <c r="B14" s="248">
        <v>1000</v>
      </c>
      <c r="C14" s="247">
        <v>36799442.31</v>
      </c>
      <c r="D14" s="247">
        <v>34286365.4</v>
      </c>
      <c r="E14" s="247">
        <f>467290.39+1760753.1</f>
        <v>2228043.49</v>
      </c>
      <c r="F14" s="247">
        <f>+D14+E14</f>
        <v>36514408.89</v>
      </c>
      <c r="G14" s="247">
        <f>+C14-F14</f>
        <v>285033.4200000018</v>
      </c>
      <c r="H14" s="194" t="s">
        <v>210</v>
      </c>
    </row>
    <row r="15" spans="1:8" ht="40.5" customHeight="1">
      <c r="A15" s="251"/>
      <c r="B15" s="249"/>
      <c r="C15" s="246"/>
      <c r="D15" s="246"/>
      <c r="E15" s="246"/>
      <c r="F15" s="246"/>
      <c r="G15" s="246"/>
      <c r="H15" s="193" t="s">
        <v>207</v>
      </c>
    </row>
    <row r="16" spans="1:8" ht="40.5">
      <c r="A16" s="258">
        <v>5</v>
      </c>
      <c r="B16" s="250">
        <v>2000</v>
      </c>
      <c r="C16" s="245">
        <v>550873.18</v>
      </c>
      <c r="D16" s="245">
        <v>530482.78</v>
      </c>
      <c r="E16" s="245">
        <v>0</v>
      </c>
      <c r="F16" s="247">
        <f>+D16+E16</f>
        <v>530482.78</v>
      </c>
      <c r="G16" s="247">
        <f>+C16-F16</f>
        <v>20390.400000000023</v>
      </c>
      <c r="H16" s="195" t="s">
        <v>208</v>
      </c>
    </row>
    <row r="17" spans="1:8" ht="18" customHeight="1">
      <c r="A17" s="251"/>
      <c r="B17" s="251"/>
      <c r="C17" s="246"/>
      <c r="D17" s="246"/>
      <c r="E17" s="246"/>
      <c r="F17" s="246"/>
      <c r="G17" s="246"/>
      <c r="H17" s="23" t="s">
        <v>206</v>
      </c>
    </row>
    <row r="18" spans="1:8" ht="54">
      <c r="A18" s="258">
        <v>5</v>
      </c>
      <c r="B18" s="250">
        <v>3000</v>
      </c>
      <c r="C18" s="245">
        <v>5813400.05</v>
      </c>
      <c r="D18" s="245">
        <v>5571388.91</v>
      </c>
      <c r="E18" s="245">
        <v>7820</v>
      </c>
      <c r="F18" s="247">
        <f>+D18+E18</f>
        <v>5579208.91</v>
      </c>
      <c r="G18" s="247">
        <f>+C18-F18</f>
        <v>234191.13999999966</v>
      </c>
      <c r="H18" s="195" t="s">
        <v>211</v>
      </c>
    </row>
    <row r="19" spans="1:8" ht="27">
      <c r="A19" s="251"/>
      <c r="B19" s="251"/>
      <c r="C19" s="246"/>
      <c r="D19" s="246"/>
      <c r="E19" s="246"/>
      <c r="F19" s="246"/>
      <c r="G19" s="246"/>
      <c r="H19" s="193" t="s">
        <v>209</v>
      </c>
    </row>
    <row r="20" spans="1:8" ht="18" customHeight="1">
      <c r="A20" s="258">
        <v>5</v>
      </c>
      <c r="B20" s="250">
        <v>4000</v>
      </c>
      <c r="C20" s="245">
        <v>50000</v>
      </c>
      <c r="D20" s="245">
        <v>50000</v>
      </c>
      <c r="E20" s="245">
        <v>0</v>
      </c>
      <c r="F20" s="247">
        <f>+D20+E20</f>
        <v>50000</v>
      </c>
      <c r="G20" s="247">
        <f>+C20-F20</f>
        <v>0</v>
      </c>
      <c r="H20" s="20" t="s">
        <v>205</v>
      </c>
    </row>
    <row r="21" spans="1:8" ht="18" customHeight="1">
      <c r="A21" s="251"/>
      <c r="B21" s="251"/>
      <c r="C21" s="246"/>
      <c r="D21" s="246"/>
      <c r="E21" s="246"/>
      <c r="F21" s="246"/>
      <c r="G21" s="246"/>
      <c r="H21" s="23" t="s">
        <v>206</v>
      </c>
    </row>
    <row r="22" spans="1:8" ht="18" customHeight="1">
      <c r="A22" s="258">
        <v>5</v>
      </c>
      <c r="B22" s="250">
        <v>5000</v>
      </c>
      <c r="C22" s="245">
        <v>310097.46</v>
      </c>
      <c r="D22" s="245">
        <v>310097.46</v>
      </c>
      <c r="E22" s="245">
        <v>0</v>
      </c>
      <c r="F22" s="247">
        <f>+D22+E22</f>
        <v>310097.46</v>
      </c>
      <c r="G22" s="247">
        <f>+C22-F22</f>
        <v>0</v>
      </c>
      <c r="H22" s="20" t="s">
        <v>205</v>
      </c>
    </row>
    <row r="23" spans="1:8" ht="18" customHeight="1">
      <c r="A23" s="251"/>
      <c r="B23" s="251"/>
      <c r="C23" s="246"/>
      <c r="D23" s="246"/>
      <c r="E23" s="246"/>
      <c r="F23" s="246"/>
      <c r="G23" s="246"/>
      <c r="H23" s="23" t="s">
        <v>206</v>
      </c>
    </row>
    <row r="24" spans="1:8" ht="24.75" customHeight="1">
      <c r="A24" s="254" t="s">
        <v>75</v>
      </c>
      <c r="B24" s="255"/>
      <c r="C24" s="170">
        <f>SUM(C14:C23)</f>
        <v>43523813</v>
      </c>
      <c r="D24" s="170">
        <f>SUM(D14:D23)</f>
        <v>40748334.550000004</v>
      </c>
      <c r="E24" s="170">
        <f>SUM(E14:E23)</f>
        <v>2235863.49</v>
      </c>
      <c r="F24" s="170">
        <f>SUM(F14:F23)</f>
        <v>42984198.04</v>
      </c>
      <c r="G24" s="170">
        <f>SUM(G14:G23)</f>
        <v>539614.9600000015</v>
      </c>
      <c r="H24" s="20"/>
    </row>
    <row r="25" spans="1:8" ht="18" customHeight="1">
      <c r="A25" s="256" t="s">
        <v>27</v>
      </c>
      <c r="B25" s="257"/>
      <c r="C25" s="170">
        <f>SUM(C14:C23)</f>
        <v>43523813</v>
      </c>
      <c r="D25" s="170">
        <f>SUM(D14:D23)</f>
        <v>40748334.550000004</v>
      </c>
      <c r="E25" s="170">
        <f>SUM(E14:E23)</f>
        <v>2235863.49</v>
      </c>
      <c r="F25" s="170">
        <f>SUM(F14:F23)</f>
        <v>42984198.04</v>
      </c>
      <c r="G25" s="170">
        <f>SUM(G14:G23)</f>
        <v>539614.9600000015</v>
      </c>
      <c r="H25" s="28"/>
    </row>
    <row r="26" ht="13.5">
      <c r="A26" s="48"/>
    </row>
    <row r="27" spans="1:8" ht="13.5">
      <c r="A27" s="99"/>
      <c r="D27" s="169"/>
      <c r="E27" s="169"/>
      <c r="F27" s="169"/>
      <c r="G27" s="169"/>
      <c r="H27" s="101"/>
    </row>
    <row r="28" spans="1:8" ht="14.25">
      <c r="A28" s="100"/>
      <c r="G28" s="102"/>
      <c r="H28" s="102"/>
    </row>
  </sheetData>
  <sheetProtection/>
  <mergeCells count="39">
    <mergeCell ref="A11:A12"/>
    <mergeCell ref="B11:B12"/>
    <mergeCell ref="A24:B24"/>
    <mergeCell ref="A25:B25"/>
    <mergeCell ref="A14:A15"/>
    <mergeCell ref="A16:A17"/>
    <mergeCell ref="A18:A19"/>
    <mergeCell ref="A20:A21"/>
    <mergeCell ref="A22:A23"/>
    <mergeCell ref="G14:G15"/>
    <mergeCell ref="C16:C17"/>
    <mergeCell ref="D16:D17"/>
    <mergeCell ref="E16:E17"/>
    <mergeCell ref="F16:F17"/>
    <mergeCell ref="G16:G17"/>
    <mergeCell ref="C14:C15"/>
    <mergeCell ref="D14:D15"/>
    <mergeCell ref="E14:E15"/>
    <mergeCell ref="F14:F15"/>
    <mergeCell ref="G18:G19"/>
    <mergeCell ref="C20:C21"/>
    <mergeCell ref="D20:D21"/>
    <mergeCell ref="E20:E21"/>
    <mergeCell ref="F20:F21"/>
    <mergeCell ref="G20:G21"/>
    <mergeCell ref="C18:C19"/>
    <mergeCell ref="D18:D19"/>
    <mergeCell ref="E18:E19"/>
    <mergeCell ref="F18:F19"/>
    <mergeCell ref="C22:C23"/>
    <mergeCell ref="D22:D23"/>
    <mergeCell ref="E22:E23"/>
    <mergeCell ref="F22:F23"/>
    <mergeCell ref="G22:G23"/>
    <mergeCell ref="B14:B15"/>
    <mergeCell ref="B16:B17"/>
    <mergeCell ref="B18:B19"/>
    <mergeCell ref="B20:B21"/>
    <mergeCell ref="B22:B2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0.xml><?xml version="1.0" encoding="utf-8"?>
<worksheet xmlns="http://schemas.openxmlformats.org/spreadsheetml/2006/main" xmlns:r="http://schemas.openxmlformats.org/officeDocument/2006/relationships">
  <dimension ref="A2:D39"/>
  <sheetViews>
    <sheetView showGridLines="0" view="pageBreakPreview" zoomScale="80" zoomScaleSheetLayoutView="80" zoomScalePageLayoutView="0" workbookViewId="0" topLeftCell="A7">
      <selection activeCell="B33" sqref="B33"/>
    </sheetView>
  </sheetViews>
  <sheetFormatPr defaultColWidth="11.421875" defaultRowHeight="12.75"/>
  <cols>
    <col min="1" max="1" width="51.421875" style="81" customWidth="1"/>
    <col min="2" max="2" width="24.140625" style="81" bestFit="1" customWidth="1"/>
    <col min="3" max="3" width="4.00390625" style="81" customWidth="1"/>
    <col min="4" max="4" width="68.8515625" style="81" customWidth="1"/>
    <col min="5" max="16384" width="11.421875" style="81" customWidth="1"/>
  </cols>
  <sheetData>
    <row r="1" ht="13.5"/>
    <row r="2" spans="1:2" ht="17.25">
      <c r="A2" s="308"/>
      <c r="B2" s="309"/>
    </row>
    <row r="3" spans="1:2" ht="15" customHeight="1">
      <c r="A3" s="310"/>
      <c r="B3" s="309"/>
    </row>
    <row r="4" ht="13.5">
      <c r="A4" s="83"/>
    </row>
    <row r="5" ht="13.5"/>
    <row r="6" ht="13.5"/>
    <row r="8" ht="11.25" customHeight="1"/>
    <row r="9" spans="1:4" ht="37.5" customHeight="1">
      <c r="A9" s="115" t="s">
        <v>182</v>
      </c>
      <c r="B9" s="115"/>
      <c r="C9" s="116"/>
      <c r="D9" s="116"/>
    </row>
    <row r="10" spans="1:4" ht="25.5" customHeight="1">
      <c r="A10" s="4" t="str">
        <f>+'EPCG-I'!A9</f>
        <v>UNIDAD RESPONSABLE: 32 A0 00 INSTITUTO DE ACCESO A LA INFORMACIÓN PÚBLICA DEL DISTRTITO FEDERAL</v>
      </c>
      <c r="B10" s="57"/>
      <c r="C10" s="57"/>
      <c r="D10" s="58"/>
    </row>
    <row r="11" spans="1:4" ht="21" customHeight="1">
      <c r="A11" s="4" t="str">
        <f>+'EPCG-I'!A10</f>
        <v>PERÍODO:  ENERO - JUNIO 2011</v>
      </c>
      <c r="B11" s="59"/>
      <c r="C11" s="59"/>
      <c r="D11" s="60"/>
    </row>
    <row r="12" spans="1:4" ht="13.5">
      <c r="A12" s="311" t="s">
        <v>110</v>
      </c>
      <c r="B12" s="164" t="s">
        <v>120</v>
      </c>
      <c r="C12" s="160" t="s">
        <v>109</v>
      </c>
      <c r="D12" s="161" t="s">
        <v>122</v>
      </c>
    </row>
    <row r="13" spans="1:4" ht="16.5" customHeight="1">
      <c r="A13" s="312"/>
      <c r="B13" s="165" t="s">
        <v>121</v>
      </c>
      <c r="C13" s="162"/>
      <c r="D13" s="163"/>
    </row>
    <row r="14" spans="1:4" s="85" customFormat="1" ht="12" customHeight="1">
      <c r="A14" s="106"/>
      <c r="B14" s="106"/>
      <c r="C14" s="84"/>
      <c r="D14" s="107"/>
    </row>
    <row r="15" spans="1:4" ht="15.75" customHeight="1">
      <c r="A15" s="108" t="s">
        <v>141</v>
      </c>
      <c r="B15" s="109"/>
      <c r="C15" s="86"/>
      <c r="D15" s="110"/>
    </row>
    <row r="16" spans="1:4" ht="15.75" customHeight="1">
      <c r="A16" s="111" t="s">
        <v>135</v>
      </c>
      <c r="B16" s="109"/>
      <c r="C16" s="86"/>
      <c r="D16" s="110"/>
    </row>
    <row r="17" spans="1:4" ht="15.75" customHeight="1">
      <c r="A17" s="111" t="s">
        <v>136</v>
      </c>
      <c r="B17" s="109"/>
      <c r="C17" s="86"/>
      <c r="D17" s="110"/>
    </row>
    <row r="18" spans="1:4" ht="15.75" customHeight="1">
      <c r="A18" s="111" t="s">
        <v>137</v>
      </c>
      <c r="B18" s="109"/>
      <c r="C18" s="86"/>
      <c r="D18" s="110"/>
    </row>
    <row r="19" spans="1:4" ht="15.75" customHeight="1">
      <c r="A19" s="111" t="s">
        <v>138</v>
      </c>
      <c r="B19" s="109"/>
      <c r="C19" s="86"/>
      <c r="D19" s="110"/>
    </row>
    <row r="20" spans="1:4" ht="15.75" customHeight="1">
      <c r="A20" s="112" t="s">
        <v>139</v>
      </c>
      <c r="B20" s="109"/>
      <c r="C20" s="86"/>
      <c r="D20" s="110"/>
    </row>
    <row r="21" spans="1:4" ht="15.75" customHeight="1">
      <c r="A21" s="112" t="s">
        <v>134</v>
      </c>
      <c r="B21" s="186">
        <v>59845.14</v>
      </c>
      <c r="C21" s="185" t="s">
        <v>204</v>
      </c>
      <c r="D21" s="110"/>
    </row>
    <row r="22" spans="1:4" ht="15.75" customHeight="1">
      <c r="A22" s="108"/>
      <c r="B22" s="109"/>
      <c r="C22" s="187"/>
      <c r="D22" s="188" t="s">
        <v>203</v>
      </c>
    </row>
    <row r="23" spans="1:4" ht="15.75" customHeight="1">
      <c r="A23" s="108"/>
      <c r="B23" s="109"/>
      <c r="C23" s="86"/>
      <c r="D23" s="110"/>
    </row>
    <row r="24" spans="1:4" ht="15.75" customHeight="1">
      <c r="A24" s="108"/>
      <c r="B24" s="109"/>
      <c r="C24" s="86"/>
      <c r="D24" s="110"/>
    </row>
    <row r="25" spans="1:4" ht="15.75" customHeight="1">
      <c r="A25" s="108"/>
      <c r="B25" s="109"/>
      <c r="C25" s="86"/>
      <c r="D25" s="110"/>
    </row>
    <row r="26" spans="1:4" ht="15.75" customHeight="1">
      <c r="A26" s="108"/>
      <c r="B26" s="109"/>
      <c r="C26" s="86"/>
      <c r="D26" s="110"/>
    </row>
    <row r="27" spans="1:4" ht="15.75" customHeight="1">
      <c r="A27" s="108"/>
      <c r="B27" s="109"/>
      <c r="C27" s="86"/>
      <c r="D27" s="110"/>
    </row>
    <row r="28" spans="1:4" ht="15.75" customHeight="1">
      <c r="A28" s="108"/>
      <c r="B28" s="109"/>
      <c r="C28" s="86"/>
      <c r="D28" s="110"/>
    </row>
    <row r="29" spans="1:4" ht="15.75" customHeight="1">
      <c r="A29" s="108"/>
      <c r="B29" s="109"/>
      <c r="C29" s="86"/>
      <c r="D29" s="110"/>
    </row>
    <row r="30" spans="1:4" ht="15.75" customHeight="1">
      <c r="A30" s="108"/>
      <c r="B30" s="109"/>
      <c r="C30" s="86"/>
      <c r="D30" s="110"/>
    </row>
    <row r="31" spans="1:4" ht="15.75" customHeight="1">
      <c r="A31" s="108"/>
      <c r="B31" s="109"/>
      <c r="C31" s="86"/>
      <c r="D31" s="110"/>
    </row>
    <row r="32" spans="1:4" ht="15.75" customHeight="1">
      <c r="A32" s="108"/>
      <c r="B32" s="109"/>
      <c r="C32" s="86"/>
      <c r="D32" s="110"/>
    </row>
    <row r="33" spans="1:4" ht="15.75" customHeight="1">
      <c r="A33" s="108"/>
      <c r="B33" s="109"/>
      <c r="C33" s="86"/>
      <c r="D33" s="110"/>
    </row>
    <row r="34" spans="1:4" ht="15.75" customHeight="1">
      <c r="A34" s="108"/>
      <c r="B34" s="109"/>
      <c r="C34" s="86"/>
      <c r="D34" s="110"/>
    </row>
    <row r="35" spans="1:4" ht="17.25" customHeight="1">
      <c r="A35" s="192" t="s">
        <v>27</v>
      </c>
      <c r="B35" s="191">
        <f>SUM(B21:B34)</f>
        <v>59845.14</v>
      </c>
      <c r="C35" s="87"/>
      <c r="D35" s="88"/>
    </row>
    <row r="36" spans="1:4" ht="32.25" customHeight="1">
      <c r="A36" s="307" t="s">
        <v>119</v>
      </c>
      <c r="B36" s="307"/>
      <c r="C36" s="307"/>
      <c r="D36" s="307"/>
    </row>
    <row r="37" ht="13.5">
      <c r="A37" s="89"/>
    </row>
    <row r="38" spans="1:4" ht="15" customHeight="1">
      <c r="A38" s="99"/>
      <c r="B38" s="101"/>
      <c r="D38" s="101"/>
    </row>
    <row r="39" spans="1:4" ht="15" customHeight="1">
      <c r="A39" s="100"/>
      <c r="B39" s="102"/>
      <c r="D39" s="102"/>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sheetPr>
    <tabColor rgb="FFC00000"/>
  </sheetPr>
  <dimension ref="A1:D40"/>
  <sheetViews>
    <sheetView showGridLines="0" view="pageBreakPreview" zoomScale="60" zoomScalePageLayoutView="0" workbookViewId="0" topLeftCell="A1">
      <selection activeCell="C22" sqref="C22"/>
    </sheetView>
  </sheetViews>
  <sheetFormatPr defaultColWidth="11.421875" defaultRowHeight="12.75"/>
  <cols>
    <col min="1" max="1" width="20.7109375" style="1" customWidth="1"/>
    <col min="2" max="3" width="18.7109375" style="1" customWidth="1"/>
    <col min="4" max="4" width="92.8515625" style="1" customWidth="1"/>
    <col min="5" max="16384" width="11.421875" style="1" customWidth="1"/>
  </cols>
  <sheetData>
    <row r="1" ht="17.25">
      <c r="D1" s="30"/>
    </row>
    <row r="2" ht="15">
      <c r="D2" s="32"/>
    </row>
    <row r="3" ht="15">
      <c r="D3" s="32"/>
    </row>
    <row r="4" ht="13.5"/>
    <row r="5" ht="13.5"/>
    <row r="6" ht="13.5"/>
    <row r="8" spans="1:4" ht="34.5" customHeight="1">
      <c r="A8" s="115" t="s">
        <v>128</v>
      </c>
      <c r="B8" s="115"/>
      <c r="C8" s="116"/>
      <c r="D8" s="116"/>
    </row>
    <row r="9" ht="5.25" customHeight="1"/>
    <row r="10" spans="1:4" ht="19.5" customHeight="1">
      <c r="A10" s="4" t="str">
        <f>+'EPCG-I'!$A$9</f>
        <v>UNIDAD RESPONSABLE: 32 A0 00 INSTITUTO DE ACCESO A LA INFORMACIÓN PÚBLICA DEL DISTRTITO FEDERAL</v>
      </c>
      <c r="B10" s="2"/>
      <c r="C10" s="2"/>
      <c r="D10" s="3"/>
    </row>
    <row r="11" spans="1:4" ht="19.5" customHeight="1">
      <c r="A11" s="4" t="str">
        <f>+'EPCG-I'!$A$10</f>
        <v>PERÍODO:  ENERO - JUNIO 2011</v>
      </c>
      <c r="B11" s="2"/>
      <c r="C11" s="2"/>
      <c r="D11" s="3"/>
    </row>
    <row r="12" spans="1:4" ht="9" customHeight="1">
      <c r="A12" s="35"/>
      <c r="B12" s="35"/>
      <c r="C12" s="36"/>
      <c r="D12" s="37"/>
    </row>
    <row r="13" spans="1:4" ht="25.5">
      <c r="A13" s="313" t="s">
        <v>118</v>
      </c>
      <c r="B13" s="129" t="s">
        <v>123</v>
      </c>
      <c r="C13" s="129"/>
      <c r="D13" s="313" t="s">
        <v>112</v>
      </c>
    </row>
    <row r="14" spans="1:4" ht="13.5">
      <c r="A14" s="314"/>
      <c r="B14" s="125" t="s">
        <v>66</v>
      </c>
      <c r="C14" s="125" t="s">
        <v>68</v>
      </c>
      <c r="D14" s="314"/>
    </row>
    <row r="15" spans="1:4" ht="18" customHeight="1">
      <c r="A15" s="38" t="s">
        <v>5</v>
      </c>
      <c r="B15" s="38" t="s">
        <v>6</v>
      </c>
      <c r="C15" s="38" t="s">
        <v>7</v>
      </c>
      <c r="D15" s="38" t="s">
        <v>11</v>
      </c>
    </row>
    <row r="16" spans="1:4" ht="18" customHeight="1">
      <c r="A16" s="34"/>
      <c r="B16" s="27"/>
      <c r="C16" s="27"/>
      <c r="D16" s="28"/>
    </row>
    <row r="17" spans="1:4" ht="18" customHeight="1">
      <c r="A17" s="34"/>
      <c r="B17" s="27"/>
      <c r="C17" s="27"/>
      <c r="D17" s="28"/>
    </row>
    <row r="18" spans="1:4" ht="18" customHeight="1">
      <c r="A18" s="34"/>
      <c r="B18" s="27"/>
      <c r="C18" s="27"/>
      <c r="D18" s="28"/>
    </row>
    <row r="19" spans="1:4" ht="18" customHeight="1">
      <c r="A19" s="34"/>
      <c r="B19" s="27"/>
      <c r="C19" s="27"/>
      <c r="D19" s="28"/>
    </row>
    <row r="20" spans="1:4" ht="18" customHeight="1">
      <c r="A20" s="34"/>
      <c r="B20" s="27"/>
      <c r="C20" s="27"/>
      <c r="D20" s="28"/>
    </row>
    <row r="21" spans="1:4" ht="18" customHeight="1">
      <c r="A21" s="34"/>
      <c r="B21" s="27"/>
      <c r="C21" s="27"/>
      <c r="D21" s="28"/>
    </row>
    <row r="22" spans="1:4" ht="18" customHeight="1">
      <c r="A22" s="34"/>
      <c r="B22" s="27"/>
      <c r="C22" s="27"/>
      <c r="D22" s="28"/>
    </row>
    <row r="23" spans="1:4" ht="18" customHeight="1">
      <c r="A23" s="34"/>
      <c r="B23" s="27"/>
      <c r="C23" s="27"/>
      <c r="D23" s="28"/>
    </row>
    <row r="24" spans="1:4" ht="18" customHeight="1">
      <c r="A24" s="34"/>
      <c r="B24" s="27"/>
      <c r="C24" s="27"/>
      <c r="D24" s="28"/>
    </row>
    <row r="25" spans="1:4" ht="18" customHeight="1">
      <c r="A25" s="34"/>
      <c r="B25" s="27"/>
      <c r="C25" s="27"/>
      <c r="D25" s="28"/>
    </row>
    <row r="26" spans="1:4" ht="18" customHeight="1">
      <c r="A26" s="34"/>
      <c r="B26" s="27"/>
      <c r="C26" s="27"/>
      <c r="D26" s="28"/>
    </row>
    <row r="27" spans="1:4" ht="18" customHeight="1">
      <c r="A27" s="34"/>
      <c r="B27" s="27"/>
      <c r="C27" s="27"/>
      <c r="D27" s="28"/>
    </row>
    <row r="28" spans="1:4" ht="18" customHeight="1">
      <c r="A28" s="34"/>
      <c r="B28" s="27"/>
      <c r="C28" s="27"/>
      <c r="D28" s="28"/>
    </row>
    <row r="29" spans="1:4" ht="18" customHeight="1">
      <c r="A29" s="34"/>
      <c r="B29" s="27"/>
      <c r="C29" s="27"/>
      <c r="D29" s="28"/>
    </row>
    <row r="30" spans="1:4" ht="18" customHeight="1">
      <c r="A30" s="34"/>
      <c r="B30" s="27"/>
      <c r="C30" s="27"/>
      <c r="D30" s="28"/>
    </row>
    <row r="31" spans="1:4" ht="18" customHeight="1">
      <c r="A31" s="34"/>
      <c r="B31" s="27"/>
      <c r="C31" s="27"/>
      <c r="D31" s="28"/>
    </row>
    <row r="32" spans="1:4" ht="18" customHeight="1">
      <c r="A32" s="34"/>
      <c r="B32" s="27"/>
      <c r="C32" s="27"/>
      <c r="D32" s="28"/>
    </row>
    <row r="33" spans="1:4" ht="18" customHeight="1">
      <c r="A33" s="34"/>
      <c r="B33" s="27"/>
      <c r="C33" s="27"/>
      <c r="D33" s="28"/>
    </row>
    <row r="34" spans="1:4" ht="18" customHeight="1">
      <c r="A34" s="34"/>
      <c r="B34" s="27"/>
      <c r="C34" s="27"/>
      <c r="D34" s="28"/>
    </row>
    <row r="35" spans="1:4" ht="18" customHeight="1">
      <c r="A35" s="34"/>
      <c r="B35" s="27"/>
      <c r="C35" s="27"/>
      <c r="D35" s="28"/>
    </row>
    <row r="36" spans="1:4" ht="18" customHeight="1">
      <c r="A36" s="21"/>
      <c r="B36" s="22"/>
      <c r="C36" s="22"/>
      <c r="D36" s="23"/>
    </row>
    <row r="37" spans="1:4" ht="18" customHeight="1">
      <c r="A37" s="21"/>
      <c r="B37" s="22"/>
      <c r="C37" s="22"/>
      <c r="D37" s="23"/>
    </row>
    <row r="38" ht="13.5">
      <c r="A38" s="48"/>
    </row>
    <row r="39" spans="1:4" ht="13.5">
      <c r="A39" s="99"/>
      <c r="C39" s="99"/>
      <c r="D39" s="101"/>
    </row>
    <row r="40" spans="1:4" ht="14.25">
      <c r="A40" s="100"/>
      <c r="C40" s="105"/>
      <c r="D40" s="102"/>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2.xml><?xml version="1.0" encoding="utf-8"?>
<worksheet xmlns="http://schemas.openxmlformats.org/spreadsheetml/2006/main" xmlns:r="http://schemas.openxmlformats.org/officeDocument/2006/relationships">
  <sheetPr>
    <tabColor rgb="FFC00000"/>
  </sheetPr>
  <dimension ref="A1:E41"/>
  <sheetViews>
    <sheetView showGridLines="0" view="pageBreakPreview" zoomScale="60" zoomScalePageLayoutView="0" workbookViewId="0" topLeftCell="A1">
      <selection activeCell="I25" sqref="I25"/>
    </sheetView>
  </sheetViews>
  <sheetFormatPr defaultColWidth="11.421875" defaultRowHeight="12.75"/>
  <cols>
    <col min="1" max="1" width="20.7109375" style="1" customWidth="1"/>
    <col min="2" max="3" width="18.7109375" style="1" customWidth="1"/>
    <col min="4" max="4" width="43.7109375" style="1" customWidth="1"/>
    <col min="5" max="5" width="45.421875" style="1" customWidth="1"/>
    <col min="6" max="16384" width="11.421875" style="1" customWidth="1"/>
  </cols>
  <sheetData>
    <row r="1" ht="17.25">
      <c r="E1" s="30"/>
    </row>
    <row r="2" ht="15">
      <c r="E2" s="32"/>
    </row>
    <row r="3" ht="15">
      <c r="E3" s="32"/>
    </row>
    <row r="4" ht="13.5"/>
    <row r="5" ht="13.5"/>
    <row r="8" spans="1:5" ht="34.5" customHeight="1">
      <c r="A8" s="115" t="s">
        <v>127</v>
      </c>
      <c r="B8" s="115"/>
      <c r="C8" s="116"/>
      <c r="D8" s="116"/>
      <c r="E8" s="116"/>
    </row>
    <row r="9" ht="5.25" customHeight="1"/>
    <row r="10" spans="1:5" ht="19.5" customHeight="1">
      <c r="A10" s="4" t="str">
        <f>+'EPCG-I'!$A$9</f>
        <v>UNIDAD RESPONSABLE: 32 A0 00 INSTITUTO DE ACCESO A LA INFORMACIÓN PÚBLICA DEL DISTRTITO FEDERAL</v>
      </c>
      <c r="B10" s="2"/>
      <c r="C10" s="2"/>
      <c r="D10" s="2"/>
      <c r="E10" s="3"/>
    </row>
    <row r="11" spans="1:5" ht="19.5" customHeight="1">
      <c r="A11" s="4" t="str">
        <f>+'EPCG-I'!$A$10</f>
        <v>PERÍODO:  ENERO - JUNIO 2011</v>
      </c>
      <c r="B11" s="2"/>
      <c r="C11" s="2"/>
      <c r="D11" s="2"/>
      <c r="E11" s="3"/>
    </row>
    <row r="12" spans="1:5" ht="9" customHeight="1">
      <c r="A12" s="35"/>
      <c r="B12" s="35"/>
      <c r="C12" s="36"/>
      <c r="D12" s="36"/>
      <c r="E12" s="37"/>
    </row>
    <row r="13" spans="1:5" ht="24" customHeight="1">
      <c r="A13" s="121" t="s">
        <v>21</v>
      </c>
      <c r="B13" s="122"/>
      <c r="C13" s="123"/>
      <c r="D13" s="123"/>
      <c r="E13" s="128"/>
    </row>
    <row r="14" spans="1:5" ht="18.75" customHeight="1">
      <c r="A14" s="94" t="s">
        <v>126</v>
      </c>
      <c r="B14" s="267" t="s">
        <v>72</v>
      </c>
      <c r="C14" s="268"/>
      <c r="D14" s="90" t="s">
        <v>19</v>
      </c>
      <c r="E14" s="51" t="s">
        <v>20</v>
      </c>
    </row>
    <row r="15" spans="1:5" ht="20.25" customHeight="1">
      <c r="A15" s="64" t="s">
        <v>5</v>
      </c>
      <c r="B15" s="264" t="s">
        <v>6</v>
      </c>
      <c r="C15" s="266"/>
      <c r="D15" s="91" t="s">
        <v>7</v>
      </c>
      <c r="E15" s="64" t="s">
        <v>11</v>
      </c>
    </row>
    <row r="16" spans="1:5" ht="9" customHeight="1">
      <c r="A16" s="92"/>
      <c r="B16" s="35"/>
      <c r="C16" s="36"/>
      <c r="D16" s="95"/>
      <c r="E16" s="93"/>
    </row>
    <row r="17" spans="1:5" ht="25.5">
      <c r="A17" s="313" t="s">
        <v>140</v>
      </c>
      <c r="B17" s="129" t="s">
        <v>123</v>
      </c>
      <c r="C17" s="129"/>
      <c r="D17" s="317" t="s">
        <v>112</v>
      </c>
      <c r="E17" s="318"/>
    </row>
    <row r="18" spans="1:5" ht="18.75" customHeight="1">
      <c r="A18" s="314"/>
      <c r="B18" s="125" t="s">
        <v>66</v>
      </c>
      <c r="C18" s="125" t="s">
        <v>68</v>
      </c>
      <c r="D18" s="319"/>
      <c r="E18" s="320"/>
    </row>
    <row r="19" spans="1:5" ht="18" customHeight="1">
      <c r="A19" s="38" t="s">
        <v>8</v>
      </c>
      <c r="B19" s="38" t="s">
        <v>9</v>
      </c>
      <c r="C19" s="38" t="s">
        <v>10</v>
      </c>
      <c r="D19" s="321" t="s">
        <v>12</v>
      </c>
      <c r="E19" s="316"/>
    </row>
    <row r="20" spans="1:5" ht="18" customHeight="1">
      <c r="A20" s="34"/>
      <c r="B20" s="27"/>
      <c r="C20" s="27"/>
      <c r="D20" s="315"/>
      <c r="E20" s="316"/>
    </row>
    <row r="21" spans="1:5" ht="18" customHeight="1">
      <c r="A21" s="34"/>
      <c r="B21" s="27"/>
      <c r="C21" s="27"/>
      <c r="D21" s="315"/>
      <c r="E21" s="316"/>
    </row>
    <row r="22" spans="1:5" ht="18" customHeight="1">
      <c r="A22" s="34"/>
      <c r="B22" s="27"/>
      <c r="C22" s="27"/>
      <c r="D22" s="315"/>
      <c r="E22" s="316"/>
    </row>
    <row r="23" spans="1:5" ht="18" customHeight="1">
      <c r="A23" s="34"/>
      <c r="B23" s="27"/>
      <c r="C23" s="27"/>
      <c r="D23" s="315"/>
      <c r="E23" s="316"/>
    </row>
    <row r="24" spans="1:5" ht="18" customHeight="1">
      <c r="A24" s="34"/>
      <c r="B24" s="27"/>
      <c r="C24" s="27"/>
      <c r="D24" s="315"/>
      <c r="E24" s="316"/>
    </row>
    <row r="25" spans="1:5" ht="18" customHeight="1">
      <c r="A25" s="34"/>
      <c r="B25" s="27"/>
      <c r="C25" s="27"/>
      <c r="D25" s="315"/>
      <c r="E25" s="316"/>
    </row>
    <row r="26" spans="1:5" ht="18" customHeight="1">
      <c r="A26" s="34"/>
      <c r="B26" s="27"/>
      <c r="C26" s="27"/>
      <c r="D26" s="315"/>
      <c r="E26" s="316"/>
    </row>
    <row r="27" spans="1:5" ht="18" customHeight="1">
      <c r="A27" s="34"/>
      <c r="B27" s="27"/>
      <c r="C27" s="27"/>
      <c r="D27" s="315"/>
      <c r="E27" s="316"/>
    </row>
    <row r="28" spans="1:5" ht="18" customHeight="1">
      <c r="A28" s="34"/>
      <c r="B28" s="27"/>
      <c r="C28" s="27"/>
      <c r="D28" s="315"/>
      <c r="E28" s="316"/>
    </row>
    <row r="29" spans="1:5" ht="18" customHeight="1">
      <c r="A29" s="34"/>
      <c r="B29" s="27"/>
      <c r="C29" s="27"/>
      <c r="D29" s="315"/>
      <c r="E29" s="316"/>
    </row>
    <row r="30" spans="1:5" ht="18" customHeight="1">
      <c r="A30" s="34"/>
      <c r="B30" s="27"/>
      <c r="C30" s="27"/>
      <c r="D30" s="139"/>
      <c r="E30" s="140"/>
    </row>
    <row r="31" spans="1:5" ht="18" customHeight="1">
      <c r="A31" s="34"/>
      <c r="B31" s="27"/>
      <c r="C31" s="27"/>
      <c r="D31" s="139"/>
      <c r="E31" s="140"/>
    </row>
    <row r="32" spans="1:5" ht="18" customHeight="1">
      <c r="A32" s="34"/>
      <c r="B32" s="27"/>
      <c r="C32" s="27"/>
      <c r="D32" s="139"/>
      <c r="E32" s="140"/>
    </row>
    <row r="33" spans="1:5" ht="18" customHeight="1">
      <c r="A33" s="34"/>
      <c r="B33" s="27"/>
      <c r="C33" s="27"/>
      <c r="D33" s="315"/>
      <c r="E33" s="316"/>
    </row>
    <row r="34" spans="1:5" ht="18" customHeight="1">
      <c r="A34" s="34"/>
      <c r="B34" s="27"/>
      <c r="C34" s="27"/>
      <c r="D34" s="315"/>
      <c r="E34" s="316"/>
    </row>
    <row r="35" spans="1:5" ht="18" customHeight="1">
      <c r="A35" s="34"/>
      <c r="B35" s="27"/>
      <c r="C35" s="27"/>
      <c r="D35" s="315"/>
      <c r="E35" s="316"/>
    </row>
    <row r="36" spans="1:5" ht="18" customHeight="1">
      <c r="A36" s="21"/>
      <c r="B36" s="22"/>
      <c r="C36" s="22"/>
      <c r="D36" s="315"/>
      <c r="E36" s="316"/>
    </row>
    <row r="37" spans="1:5" ht="18" customHeight="1">
      <c r="A37" s="21"/>
      <c r="B37" s="22"/>
      <c r="C37" s="22"/>
      <c r="D37" s="315"/>
      <c r="E37" s="316"/>
    </row>
    <row r="38" ht="13.5">
      <c r="A38" s="48" t="s">
        <v>73</v>
      </c>
    </row>
    <row r="39" ht="13.5">
      <c r="A39" s="48"/>
    </row>
    <row r="40" spans="1:5" ht="13.5">
      <c r="A40" s="99"/>
      <c r="C40" s="103"/>
      <c r="D40" s="101"/>
      <c r="E40" s="101"/>
    </row>
    <row r="41" spans="1:5" ht="14.25">
      <c r="A41" s="100"/>
      <c r="C41" s="104"/>
      <c r="D41" s="102"/>
      <c r="E41" s="102"/>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K41"/>
  <sheetViews>
    <sheetView view="pageBreakPreview" zoomScale="60" zoomScalePageLayoutView="0" workbookViewId="0" topLeftCell="A1">
      <selection activeCell="N31" sqref="N31"/>
    </sheetView>
  </sheetViews>
  <sheetFormatPr defaultColWidth="11.421875" defaultRowHeight="12.75"/>
  <sheetData>
    <row r="1" spans="1:11" ht="13.5">
      <c r="A1" s="81"/>
      <c r="B1" s="81"/>
      <c r="C1" s="81"/>
      <c r="D1" s="81"/>
      <c r="E1" s="81"/>
      <c r="F1" s="81"/>
      <c r="G1" s="81"/>
      <c r="H1" s="81"/>
      <c r="I1" s="81"/>
      <c r="J1" s="81"/>
      <c r="K1" s="81"/>
    </row>
    <row r="2" spans="1:11" ht="13.5">
      <c r="A2" s="81"/>
      <c r="B2" s="81"/>
      <c r="C2" s="81"/>
      <c r="D2" s="81"/>
      <c r="E2" s="81"/>
      <c r="F2" s="81"/>
      <c r="G2" s="81"/>
      <c r="H2" s="81"/>
      <c r="I2" s="81"/>
      <c r="J2" s="81"/>
      <c r="K2" s="81"/>
    </row>
    <row r="3" spans="1:11" ht="13.5">
      <c r="A3" s="81"/>
      <c r="B3" s="81"/>
      <c r="C3" s="81"/>
      <c r="D3" s="81"/>
      <c r="E3" s="81"/>
      <c r="F3" s="81"/>
      <c r="G3" s="81"/>
      <c r="H3" s="81"/>
      <c r="I3" s="81"/>
      <c r="J3" s="81"/>
      <c r="K3" s="81"/>
    </row>
    <row r="4" spans="1:11" ht="13.5">
      <c r="A4" s="81"/>
      <c r="B4" s="81"/>
      <c r="C4" s="81"/>
      <c r="D4" s="81"/>
      <c r="E4" s="81"/>
      <c r="F4" s="81"/>
      <c r="G4" s="81"/>
      <c r="H4" s="81"/>
      <c r="I4" s="81"/>
      <c r="J4" s="81"/>
      <c r="K4" s="81"/>
    </row>
    <row r="5" spans="1:11" ht="15">
      <c r="A5" s="322" t="s">
        <v>323</v>
      </c>
      <c r="B5" s="322"/>
      <c r="C5" s="322"/>
      <c r="D5" s="322"/>
      <c r="E5" s="322"/>
      <c r="F5" s="322"/>
      <c r="G5" s="322"/>
      <c r="H5" s="322"/>
      <c r="I5" s="323"/>
      <c r="J5" s="323"/>
      <c r="K5" s="323"/>
    </row>
    <row r="6" spans="1:11" ht="13.5">
      <c r="A6" s="81"/>
      <c r="B6" s="81"/>
      <c r="C6" s="81"/>
      <c r="D6" s="81"/>
      <c r="E6" s="81"/>
      <c r="F6" s="81"/>
      <c r="G6" s="81"/>
      <c r="H6" s="81"/>
      <c r="I6" s="81"/>
      <c r="J6" s="81"/>
      <c r="K6" s="81"/>
    </row>
    <row r="7" spans="1:11" ht="14.25">
      <c r="A7" s="4" t="s">
        <v>183</v>
      </c>
      <c r="B7" s="324"/>
      <c r="C7" s="324"/>
      <c r="D7" s="324"/>
      <c r="E7" s="324"/>
      <c r="F7" s="324"/>
      <c r="G7" s="324"/>
      <c r="H7" s="324"/>
      <c r="I7" s="324"/>
      <c r="J7" s="324"/>
      <c r="K7" s="325"/>
    </row>
    <row r="8" spans="1:11" ht="14.25">
      <c r="A8" s="4" t="s">
        <v>184</v>
      </c>
      <c r="B8" s="324"/>
      <c r="C8" s="324"/>
      <c r="D8" s="324"/>
      <c r="E8" s="324"/>
      <c r="F8" s="324"/>
      <c r="G8" s="324"/>
      <c r="H8" s="324"/>
      <c r="I8" s="324"/>
      <c r="J8" s="324"/>
      <c r="K8" s="325"/>
    </row>
    <row r="9" spans="1:11" ht="14.25">
      <c r="A9" s="324"/>
      <c r="B9" s="326"/>
      <c r="C9" s="326"/>
      <c r="D9" s="326"/>
      <c r="E9" s="326"/>
      <c r="F9" s="326"/>
      <c r="G9" s="326"/>
      <c r="H9" s="326"/>
      <c r="I9" s="326"/>
      <c r="J9" s="326"/>
      <c r="K9" s="327"/>
    </row>
    <row r="10" spans="1:11" ht="12.75">
      <c r="A10" s="328" t="s">
        <v>324</v>
      </c>
      <c r="B10" s="329"/>
      <c r="C10" s="329"/>
      <c r="D10" s="330"/>
      <c r="E10" s="331" t="s">
        <v>325</v>
      </c>
      <c r="F10" s="328" t="s">
        <v>326</v>
      </c>
      <c r="G10" s="329"/>
      <c r="H10" s="329"/>
      <c r="I10" s="328" t="s">
        <v>327</v>
      </c>
      <c r="J10" s="329"/>
      <c r="K10" s="330"/>
    </row>
    <row r="11" spans="1:11" ht="13.5">
      <c r="A11" s="332" t="s">
        <v>5</v>
      </c>
      <c r="B11" s="333"/>
      <c r="C11" s="333"/>
      <c r="D11" s="334"/>
      <c r="E11" s="335" t="s">
        <v>6</v>
      </c>
      <c r="F11" s="332" t="s">
        <v>7</v>
      </c>
      <c r="G11" s="333"/>
      <c r="H11" s="333"/>
      <c r="I11" s="332" t="s">
        <v>11</v>
      </c>
      <c r="J11" s="333"/>
      <c r="K11" s="334"/>
    </row>
    <row r="12" spans="1:11" ht="13.5">
      <c r="A12" s="336"/>
      <c r="B12" s="337"/>
      <c r="C12" s="337"/>
      <c r="D12" s="338"/>
      <c r="E12" s="335" t="s">
        <v>6</v>
      </c>
      <c r="F12" s="336"/>
      <c r="G12" s="337"/>
      <c r="H12" s="337"/>
      <c r="I12" s="336"/>
      <c r="J12" s="337"/>
      <c r="K12" s="338"/>
    </row>
    <row r="13" spans="1:11" ht="13.5">
      <c r="A13" s="339"/>
      <c r="B13" s="339"/>
      <c r="C13" s="339"/>
      <c r="D13" s="339"/>
      <c r="E13" s="339"/>
      <c r="F13" s="339"/>
      <c r="G13" s="339"/>
      <c r="H13" s="339"/>
      <c r="I13" s="339"/>
      <c r="J13" s="340"/>
      <c r="K13" s="340"/>
    </row>
    <row r="14" spans="1:11" ht="12.75">
      <c r="A14" s="328" t="s">
        <v>328</v>
      </c>
      <c r="B14" s="329"/>
      <c r="C14" s="329"/>
      <c r="D14" s="329"/>
      <c r="E14" s="329"/>
      <c r="F14" s="329"/>
      <c r="G14" s="329"/>
      <c r="H14" s="329"/>
      <c r="I14" s="329"/>
      <c r="J14" s="329"/>
      <c r="K14" s="330"/>
    </row>
    <row r="15" spans="1:11" ht="13.5">
      <c r="A15" s="341" t="s">
        <v>329</v>
      </c>
      <c r="B15" s="342"/>
      <c r="C15" s="342"/>
      <c r="D15" s="342"/>
      <c r="E15" s="342"/>
      <c r="F15" s="343" t="s">
        <v>330</v>
      </c>
      <c r="G15" s="344"/>
      <c r="H15" s="344"/>
      <c r="I15" s="342"/>
      <c r="J15" s="342"/>
      <c r="K15" s="345"/>
    </row>
    <row r="16" spans="1:11" ht="13.5">
      <c r="A16" s="346"/>
      <c r="B16" s="346"/>
      <c r="C16" s="347"/>
      <c r="D16" s="347"/>
      <c r="E16" s="347"/>
      <c r="F16" s="347"/>
      <c r="G16" s="347"/>
      <c r="H16" s="347"/>
      <c r="I16" s="347"/>
      <c r="J16" s="348"/>
      <c r="K16" s="348"/>
    </row>
    <row r="17" spans="1:11" ht="12.75">
      <c r="A17" s="349" t="s">
        <v>331</v>
      </c>
      <c r="B17" s="350"/>
      <c r="C17" s="350"/>
      <c r="D17" s="350"/>
      <c r="E17" s="350"/>
      <c r="F17" s="350"/>
      <c r="G17" s="350"/>
      <c r="H17" s="350"/>
      <c r="I17" s="350"/>
      <c r="J17" s="350"/>
      <c r="K17" s="351"/>
    </row>
    <row r="18" spans="1:11" ht="13.5">
      <c r="A18" s="352" t="s">
        <v>332</v>
      </c>
      <c r="B18" s="324"/>
      <c r="C18" s="324"/>
      <c r="D18" s="324"/>
      <c r="E18" s="324"/>
      <c r="F18" s="353" t="s">
        <v>333</v>
      </c>
      <c r="G18" s="354"/>
      <c r="H18" s="354"/>
      <c r="I18" s="354"/>
      <c r="J18" s="354"/>
      <c r="K18" s="355"/>
    </row>
    <row r="19" spans="1:11" ht="13.5">
      <c r="A19" s="339"/>
      <c r="B19" s="339"/>
      <c r="C19" s="339"/>
      <c r="D19" s="339"/>
      <c r="E19" s="339"/>
      <c r="F19" s="339"/>
      <c r="G19" s="339"/>
      <c r="H19" s="339"/>
      <c r="I19" s="339"/>
      <c r="J19" s="340"/>
      <c r="K19" s="340"/>
    </row>
    <row r="20" spans="1:11" ht="12.75">
      <c r="A20" s="349" t="s">
        <v>334</v>
      </c>
      <c r="B20" s="350"/>
      <c r="C20" s="350"/>
      <c r="D20" s="350"/>
      <c r="E20" s="350"/>
      <c r="F20" s="350"/>
      <c r="G20" s="350"/>
      <c r="H20" s="350"/>
      <c r="I20" s="350"/>
      <c r="J20" s="350"/>
      <c r="K20" s="351"/>
    </row>
    <row r="21" spans="1:11" ht="13.5">
      <c r="A21" s="356" t="s">
        <v>335</v>
      </c>
      <c r="B21" s="357"/>
      <c r="C21" s="357"/>
      <c r="D21" s="357"/>
      <c r="E21" s="357"/>
      <c r="F21" s="357"/>
      <c r="G21" s="357"/>
      <c r="H21" s="357"/>
      <c r="I21" s="357"/>
      <c r="J21" s="357"/>
      <c r="K21" s="358"/>
    </row>
    <row r="22" spans="1:11" ht="13.5">
      <c r="A22" s="359" t="s">
        <v>336</v>
      </c>
      <c r="B22" s="360"/>
      <c r="C22" s="360"/>
      <c r="D22" s="360"/>
      <c r="E22" s="360"/>
      <c r="F22" s="360"/>
      <c r="G22" s="360"/>
      <c r="H22" s="360"/>
      <c r="I22" s="360"/>
      <c r="J22" s="360"/>
      <c r="K22" s="361"/>
    </row>
    <row r="23" spans="1:11" ht="13.5">
      <c r="A23" s="359" t="s">
        <v>337</v>
      </c>
      <c r="B23" s="360"/>
      <c r="C23" s="360"/>
      <c r="D23" s="360"/>
      <c r="E23" s="360"/>
      <c r="F23" s="362"/>
      <c r="G23" s="362"/>
      <c r="H23" s="362"/>
      <c r="I23" s="362"/>
      <c r="J23" s="362"/>
      <c r="K23" s="363"/>
    </row>
    <row r="24" spans="1:11" ht="13.5">
      <c r="A24" s="364" t="s">
        <v>338</v>
      </c>
      <c r="B24" s="365"/>
      <c r="C24" s="366"/>
      <c r="D24" s="365"/>
      <c r="E24" s="365"/>
      <c r="F24" s="365"/>
      <c r="G24" s="365"/>
      <c r="H24" s="365"/>
      <c r="I24" s="365"/>
      <c r="J24" s="365"/>
      <c r="K24" s="367"/>
    </row>
    <row r="25" spans="1:11" ht="13.5">
      <c r="A25" s="353" t="s">
        <v>339</v>
      </c>
      <c r="B25" s="354"/>
      <c r="C25" s="354"/>
      <c r="D25" s="354"/>
      <c r="E25" s="354"/>
      <c r="F25" s="354"/>
      <c r="G25" s="354"/>
      <c r="H25" s="354"/>
      <c r="I25" s="354"/>
      <c r="J25" s="354"/>
      <c r="K25" s="355"/>
    </row>
    <row r="26" spans="1:11" ht="13.5">
      <c r="A26" s="353" t="s">
        <v>340</v>
      </c>
      <c r="B26" s="354"/>
      <c r="C26" s="354"/>
      <c r="D26" s="354"/>
      <c r="E26" s="354"/>
      <c r="F26" s="354"/>
      <c r="G26" s="354"/>
      <c r="H26" s="354"/>
      <c r="I26" s="354"/>
      <c r="J26" s="354"/>
      <c r="K26" s="355"/>
    </row>
    <row r="27" spans="1:11" ht="13.5">
      <c r="A27" s="353" t="s">
        <v>341</v>
      </c>
      <c r="B27" s="354"/>
      <c r="C27" s="354"/>
      <c r="D27" s="354"/>
      <c r="E27" s="354"/>
      <c r="F27" s="354"/>
      <c r="G27" s="354"/>
      <c r="H27" s="354"/>
      <c r="I27" s="354"/>
      <c r="J27" s="354"/>
      <c r="K27" s="355"/>
    </row>
    <row r="28" spans="1:11" ht="13.5">
      <c r="A28" s="340"/>
      <c r="B28" s="340"/>
      <c r="C28" s="340"/>
      <c r="D28" s="340"/>
      <c r="E28" s="340"/>
      <c r="F28" s="340"/>
      <c r="G28" s="340"/>
      <c r="H28" s="340"/>
      <c r="I28" s="340"/>
      <c r="J28" s="340"/>
      <c r="K28" s="340"/>
    </row>
    <row r="29" spans="1:11" ht="12.75">
      <c r="A29" s="349" t="s">
        <v>342</v>
      </c>
      <c r="B29" s="350"/>
      <c r="C29" s="350"/>
      <c r="D29" s="350"/>
      <c r="E29" s="350"/>
      <c r="F29" s="350"/>
      <c r="G29" s="350"/>
      <c r="H29" s="350"/>
      <c r="I29" s="350"/>
      <c r="J29" s="350"/>
      <c r="K29" s="351"/>
    </row>
    <row r="30" spans="1:11" ht="12.75">
      <c r="A30" s="368" t="s">
        <v>343</v>
      </c>
      <c r="B30" s="368" t="s">
        <v>344</v>
      </c>
      <c r="C30" s="350" t="s">
        <v>24</v>
      </c>
      <c r="D30" s="351"/>
      <c r="E30" s="369" t="s">
        <v>345</v>
      </c>
      <c r="F30" s="370"/>
      <c r="G30" s="370"/>
      <c r="H30" s="371"/>
      <c r="I30" s="369" t="s">
        <v>346</v>
      </c>
      <c r="J30" s="370"/>
      <c r="K30" s="371"/>
    </row>
    <row r="31" spans="1:11" ht="18">
      <c r="A31" s="372"/>
      <c r="B31" s="372"/>
      <c r="C31" s="373" t="s">
        <v>347</v>
      </c>
      <c r="D31" s="374" t="s">
        <v>348</v>
      </c>
      <c r="E31" s="375" t="s">
        <v>349</v>
      </c>
      <c r="F31" s="375"/>
      <c r="G31" s="375" t="s">
        <v>40</v>
      </c>
      <c r="H31" s="375"/>
      <c r="I31" s="376"/>
      <c r="J31" s="377"/>
      <c r="K31" s="378"/>
    </row>
    <row r="32" spans="1:11" ht="13.5">
      <c r="A32" s="379" t="s">
        <v>16</v>
      </c>
      <c r="B32" s="379" t="s">
        <v>17</v>
      </c>
      <c r="C32" s="379" t="s">
        <v>18</v>
      </c>
      <c r="D32" s="379" t="s">
        <v>18</v>
      </c>
      <c r="E32" s="380" t="s">
        <v>18</v>
      </c>
      <c r="F32" s="380"/>
      <c r="G32" s="380" t="s">
        <v>18</v>
      </c>
      <c r="H32" s="380"/>
      <c r="I32" s="381" t="s">
        <v>350</v>
      </c>
      <c r="J32" s="382"/>
      <c r="K32" s="383"/>
    </row>
    <row r="33" spans="1:11" ht="12.75">
      <c r="A33" s="384"/>
      <c r="B33" s="384"/>
      <c r="C33" s="384"/>
      <c r="D33" s="384"/>
      <c r="E33" s="384"/>
      <c r="F33" s="384"/>
      <c r="G33" s="384"/>
      <c r="H33" s="384"/>
      <c r="I33" s="385"/>
      <c r="J33" s="386"/>
      <c r="K33" s="387"/>
    </row>
    <row r="34" spans="1:11" ht="12.75">
      <c r="A34" s="349" t="s">
        <v>351</v>
      </c>
      <c r="B34" s="350"/>
      <c r="C34" s="350"/>
      <c r="D34" s="350"/>
      <c r="E34" s="350"/>
      <c r="F34" s="350"/>
      <c r="G34" s="350"/>
      <c r="H34" s="351"/>
      <c r="I34" s="385"/>
      <c r="J34" s="386"/>
      <c r="K34" s="387"/>
    </row>
    <row r="35" spans="1:11" ht="12.75">
      <c r="A35" s="368" t="s">
        <v>352</v>
      </c>
      <c r="B35" s="388" t="s">
        <v>353</v>
      </c>
      <c r="C35" s="389" t="s">
        <v>354</v>
      </c>
      <c r="D35" s="390"/>
      <c r="E35" s="390"/>
      <c r="F35" s="390"/>
      <c r="G35" s="390"/>
      <c r="H35" s="391"/>
      <c r="I35" s="385"/>
      <c r="J35" s="386"/>
      <c r="K35" s="387"/>
    </row>
    <row r="36" spans="1:11" ht="38.25">
      <c r="A36" s="372"/>
      <c r="B36" s="392"/>
      <c r="C36" s="393" t="s">
        <v>355</v>
      </c>
      <c r="D36" s="394" t="s">
        <v>356</v>
      </c>
      <c r="E36" s="394" t="s">
        <v>357</v>
      </c>
      <c r="F36" s="394" t="s">
        <v>358</v>
      </c>
      <c r="G36" s="349" t="s">
        <v>3</v>
      </c>
      <c r="H36" s="351"/>
      <c r="I36" s="385"/>
      <c r="J36" s="386"/>
      <c r="K36" s="387"/>
    </row>
    <row r="37" spans="1:11" ht="13.5">
      <c r="A37" s="395" t="s">
        <v>359</v>
      </c>
      <c r="B37" s="396" t="s">
        <v>360</v>
      </c>
      <c r="C37" s="397"/>
      <c r="D37" s="398"/>
      <c r="E37" s="399"/>
      <c r="F37" s="400"/>
      <c r="G37" s="401"/>
      <c r="H37" s="402"/>
      <c r="I37" s="385"/>
      <c r="J37" s="386"/>
      <c r="K37" s="387"/>
    </row>
    <row r="38" spans="1:11" ht="13.5">
      <c r="A38" s="395" t="s">
        <v>361</v>
      </c>
      <c r="B38" s="396" t="s">
        <v>360</v>
      </c>
      <c r="C38" s="397"/>
      <c r="D38" s="398"/>
      <c r="E38" s="399"/>
      <c r="F38" s="400"/>
      <c r="G38" s="401"/>
      <c r="H38" s="402"/>
      <c r="I38" s="385"/>
      <c r="J38" s="386"/>
      <c r="K38" s="387"/>
    </row>
    <row r="39" spans="1:11" ht="13.5">
      <c r="A39" s="395" t="s">
        <v>3</v>
      </c>
      <c r="B39" s="396" t="s">
        <v>360</v>
      </c>
      <c r="C39" s="397"/>
      <c r="D39" s="398"/>
      <c r="E39" s="399"/>
      <c r="F39" s="403"/>
      <c r="G39" s="399"/>
      <c r="H39" s="404"/>
      <c r="I39" s="405"/>
      <c r="J39" s="406"/>
      <c r="K39" s="407"/>
    </row>
    <row r="40" spans="1:11" ht="13.5">
      <c r="A40" s="81"/>
      <c r="B40" s="81"/>
      <c r="C40" s="81"/>
      <c r="D40" s="81"/>
      <c r="E40" s="81"/>
      <c r="F40" s="81"/>
      <c r="G40" s="81"/>
      <c r="H40" s="81"/>
      <c r="I40" s="81"/>
      <c r="J40" s="81"/>
      <c r="K40" s="81"/>
    </row>
    <row r="41" spans="1:11" ht="13.5">
      <c r="A41" s="81"/>
      <c r="B41" s="81"/>
      <c r="C41" s="81"/>
      <c r="D41" s="81"/>
      <c r="E41" s="81"/>
      <c r="F41" s="81"/>
      <c r="G41" s="81"/>
      <c r="H41" s="81"/>
      <c r="I41" s="81"/>
      <c r="J41" s="81"/>
      <c r="K41" s="81"/>
    </row>
  </sheetData>
  <sheetProtection/>
  <mergeCells count="32">
    <mergeCell ref="E32:F32"/>
    <mergeCell ref="G32:H32"/>
    <mergeCell ref="I32:K39"/>
    <mergeCell ref="A34:H34"/>
    <mergeCell ref="A35:A36"/>
    <mergeCell ref="B35:B36"/>
    <mergeCell ref="C35:H35"/>
    <mergeCell ref="G36:H36"/>
    <mergeCell ref="G37:H37"/>
    <mergeCell ref="G38:H38"/>
    <mergeCell ref="A26:K26"/>
    <mergeCell ref="A27:K27"/>
    <mergeCell ref="A29:K29"/>
    <mergeCell ref="A30:A31"/>
    <mergeCell ref="B30:B31"/>
    <mergeCell ref="C30:D30"/>
    <mergeCell ref="E30:H30"/>
    <mergeCell ref="I30:K31"/>
    <mergeCell ref="E31:F31"/>
    <mergeCell ref="G31:H31"/>
    <mergeCell ref="A14:K14"/>
    <mergeCell ref="A17:K17"/>
    <mergeCell ref="F18:K18"/>
    <mergeCell ref="A20:K20"/>
    <mergeCell ref="A21:K21"/>
    <mergeCell ref="A25:K25"/>
    <mergeCell ref="A10:D10"/>
    <mergeCell ref="F10:H10"/>
    <mergeCell ref="I10:K10"/>
    <mergeCell ref="A11:D12"/>
    <mergeCell ref="F11:H12"/>
    <mergeCell ref="I11:K12"/>
  </mergeCells>
  <conditionalFormatting sqref="J28 A28:B28 A33:B33 B8:B9 J13 J16 J19 A17:B17 A20:B20 A14:B14 A8:A10 F10">
    <cfRule type="cellIs" priority="1" dxfId="0" operator="equal" stopIfTrue="1">
      <formula>"VAYA A LA HOJA INICIO Y SELECIONE EL PERIODO CORRESPONDIENTE A ESTE INFORME"</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C27"/>
  <sheetViews>
    <sheetView view="pageBreakPreview" zoomScale="60" zoomScalePageLayoutView="0" workbookViewId="0" topLeftCell="A1">
      <selection activeCell="I28" sqref="I28"/>
    </sheetView>
  </sheetViews>
  <sheetFormatPr defaultColWidth="11.421875" defaultRowHeight="12.75"/>
  <cols>
    <col min="2" max="2" width="81.7109375" style="0" customWidth="1"/>
    <col min="3" max="3" width="21.8515625" style="0" customWidth="1"/>
  </cols>
  <sheetData>
    <row r="1" spans="1:3" ht="13.5">
      <c r="A1" s="81"/>
      <c r="B1" s="81"/>
      <c r="C1" s="81"/>
    </row>
    <row r="2" spans="1:3" ht="13.5">
      <c r="A2" s="81"/>
      <c r="B2" s="81"/>
      <c r="C2" s="81"/>
    </row>
    <row r="3" spans="1:3" ht="13.5">
      <c r="A3" s="81"/>
      <c r="B3" s="81"/>
      <c r="C3" s="81"/>
    </row>
    <row r="4" spans="1:3" ht="13.5">
      <c r="A4" s="81"/>
      <c r="B4" s="81"/>
      <c r="C4" s="81"/>
    </row>
    <row r="5" spans="1:3" ht="13.5">
      <c r="A5" s="81"/>
      <c r="B5" s="81"/>
      <c r="C5" s="81"/>
    </row>
    <row r="6" spans="1:3" ht="15">
      <c r="A6" s="322" t="s">
        <v>362</v>
      </c>
      <c r="B6" s="322"/>
      <c r="C6" s="323"/>
    </row>
    <row r="7" spans="1:3" ht="13.5">
      <c r="A7" s="81"/>
      <c r="B7" s="81"/>
      <c r="C7" s="81"/>
    </row>
    <row r="8" spans="1:3" ht="14.25">
      <c r="A8" s="4" t="s">
        <v>183</v>
      </c>
      <c r="B8" s="324"/>
      <c r="C8" s="325"/>
    </row>
    <row r="9" spans="1:3" ht="14.25">
      <c r="A9" s="4" t="s">
        <v>184</v>
      </c>
      <c r="B9" s="324"/>
      <c r="C9" s="325"/>
    </row>
    <row r="10" spans="1:3" ht="14.25">
      <c r="A10" s="408"/>
      <c r="B10" s="408"/>
      <c r="C10" s="409"/>
    </row>
    <row r="11" spans="1:3" ht="12.75">
      <c r="A11" s="410" t="s">
        <v>324</v>
      </c>
      <c r="B11" s="411"/>
      <c r="C11" s="412"/>
    </row>
    <row r="12" spans="1:3" ht="13.5">
      <c r="A12" s="413" t="s">
        <v>5</v>
      </c>
      <c r="B12" s="414"/>
      <c r="C12" s="415"/>
    </row>
    <row r="13" spans="1:3" ht="13.5">
      <c r="A13" s="340"/>
      <c r="B13" s="340"/>
      <c r="C13" s="340"/>
    </row>
    <row r="14" spans="1:3" ht="12.75">
      <c r="A14" s="349" t="s">
        <v>363</v>
      </c>
      <c r="B14" s="350"/>
      <c r="C14" s="351"/>
    </row>
    <row r="15" spans="1:3" ht="15">
      <c r="A15" s="353" t="s">
        <v>364</v>
      </c>
      <c r="B15" s="416"/>
      <c r="C15" s="417" t="s">
        <v>6</v>
      </c>
    </row>
    <row r="16" spans="1:3" ht="15">
      <c r="A16" s="418" t="s">
        <v>365</v>
      </c>
      <c r="B16" s="419"/>
      <c r="C16" s="420" t="s">
        <v>7</v>
      </c>
    </row>
    <row r="17" spans="1:3" ht="15">
      <c r="A17" s="353" t="s">
        <v>366</v>
      </c>
      <c r="B17" s="416"/>
      <c r="C17" s="417" t="s">
        <v>11</v>
      </c>
    </row>
    <row r="18" spans="1:3" ht="15">
      <c r="A18" s="364" t="s">
        <v>367</v>
      </c>
      <c r="B18" s="421"/>
      <c r="C18" s="417" t="s">
        <v>8</v>
      </c>
    </row>
    <row r="19" spans="1:3" ht="15">
      <c r="A19" s="353" t="s">
        <v>368</v>
      </c>
      <c r="B19" s="416"/>
      <c r="C19" s="420" t="s">
        <v>9</v>
      </c>
    </row>
    <row r="20" spans="1:3" ht="15">
      <c r="A20" s="353" t="s">
        <v>369</v>
      </c>
      <c r="B20" s="422"/>
      <c r="C20" s="417" t="s">
        <v>10</v>
      </c>
    </row>
    <row r="21" spans="1:3" ht="15">
      <c r="A21" s="353" t="s">
        <v>370</v>
      </c>
      <c r="B21" s="416"/>
      <c r="C21" s="417" t="s">
        <v>12</v>
      </c>
    </row>
    <row r="22" spans="1:3" ht="15">
      <c r="A22" s="423" t="s">
        <v>371</v>
      </c>
      <c r="B22" s="416"/>
      <c r="C22" s="417" t="s">
        <v>13</v>
      </c>
    </row>
    <row r="23" spans="1:3" ht="15">
      <c r="A23" s="423" t="s">
        <v>372</v>
      </c>
      <c r="B23" s="424"/>
      <c r="C23" s="417" t="s">
        <v>14</v>
      </c>
    </row>
    <row r="24" spans="1:3" ht="15">
      <c r="A24" s="423" t="s">
        <v>373</v>
      </c>
      <c r="B24" s="424"/>
      <c r="C24" s="417" t="s">
        <v>15</v>
      </c>
    </row>
    <row r="25" spans="1:3" ht="15">
      <c r="A25" s="423" t="s">
        <v>374</v>
      </c>
      <c r="B25" s="424"/>
      <c r="C25" s="417" t="s">
        <v>16</v>
      </c>
    </row>
    <row r="26" spans="1:3" ht="14.25">
      <c r="A26" s="384"/>
      <c r="B26" s="384"/>
      <c r="C26" s="425"/>
    </row>
    <row r="27" spans="1:3" ht="13.5">
      <c r="A27" s="81"/>
      <c r="B27" s="81"/>
      <c r="C27" s="81"/>
    </row>
  </sheetData>
  <sheetProtection/>
  <mergeCells count="12">
    <mergeCell ref="A20:B20"/>
    <mergeCell ref="A21:B21"/>
    <mergeCell ref="A22:B22"/>
    <mergeCell ref="A23:B23"/>
    <mergeCell ref="A24:B24"/>
    <mergeCell ref="A25:B25"/>
    <mergeCell ref="A11:C11"/>
    <mergeCell ref="A12:C12"/>
    <mergeCell ref="A14:C14"/>
    <mergeCell ref="A15:B15"/>
    <mergeCell ref="A17:B17"/>
    <mergeCell ref="A19:B19"/>
  </mergeCells>
  <conditionalFormatting sqref="A26 A9:A14">
    <cfRule type="cellIs" priority="2" dxfId="0" operator="equal" stopIfTrue="1">
      <formula>"VAYA A LA HOJA INICIO Y SELECIONE EL PERIODO CORRESPONDIENTE A ESTE INFORME"</formula>
    </cfRule>
  </conditionalFormatting>
  <conditionalFormatting sqref="A9">
    <cfRule type="cellIs" priority="1" dxfId="0" operator="equal" stopIfTrue="1">
      <formula>"VAYA A LA HOJA INICIO Y SELECIONE EL PERIODO CORRESPONDIENTE A ESTE INFORME"</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1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I30"/>
  <sheetViews>
    <sheetView view="pageBreakPreview" zoomScale="60" zoomScalePageLayoutView="0" workbookViewId="0" topLeftCell="A1">
      <selection activeCell="A1" sqref="A1:IV16384"/>
    </sheetView>
  </sheetViews>
  <sheetFormatPr defaultColWidth="11.421875" defaultRowHeight="12.75"/>
  <cols>
    <col min="1" max="1" width="4.421875" style="1" customWidth="1"/>
    <col min="2" max="2" width="8.57421875" style="1" customWidth="1"/>
    <col min="3" max="3" width="13.421875" style="1" customWidth="1"/>
    <col min="4" max="4" width="10.140625" style="1" customWidth="1"/>
    <col min="5" max="5" width="14.00390625" style="1" customWidth="1"/>
    <col min="6" max="6" width="11.140625" style="1" customWidth="1"/>
    <col min="7" max="7" width="11.00390625" style="1" customWidth="1"/>
    <col min="8" max="8" width="77.7109375" style="1" customWidth="1"/>
    <col min="9" max="16384" width="11.421875" style="1" customWidth="1"/>
  </cols>
  <sheetData>
    <row r="1" ht="17.25">
      <c r="H1" s="30"/>
    </row>
    <row r="2" ht="18">
      <c r="H2" s="25"/>
    </row>
    <row r="3" ht="15">
      <c r="H3" s="32"/>
    </row>
    <row r="4" ht="15">
      <c r="H4" s="32"/>
    </row>
    <row r="5" spans="1:8" ht="34.5" customHeight="1">
      <c r="A5" s="115" t="s">
        <v>375</v>
      </c>
      <c r="B5" s="426"/>
      <c r="C5" s="427"/>
      <c r="D5" s="427"/>
      <c r="E5" s="427"/>
      <c r="F5" s="427"/>
      <c r="G5" s="427"/>
      <c r="H5" s="427"/>
    </row>
    <row r="6" ht="6.75" customHeight="1"/>
    <row r="7" spans="1:8" ht="17.25" customHeight="1">
      <c r="A7" s="4" t="s">
        <v>183</v>
      </c>
      <c r="B7" s="26"/>
      <c r="C7" s="2"/>
      <c r="D7" s="2"/>
      <c r="E7" s="2"/>
      <c r="F7" s="2"/>
      <c r="G7" s="2"/>
      <c r="H7" s="3"/>
    </row>
    <row r="8" spans="1:8" ht="17.25" customHeight="1">
      <c r="A8" s="4" t="s">
        <v>184</v>
      </c>
      <c r="B8" s="26"/>
      <c r="C8" s="2"/>
      <c r="D8" s="2"/>
      <c r="E8" s="2"/>
      <c r="F8" s="2"/>
      <c r="G8" s="2"/>
      <c r="H8" s="3"/>
    </row>
    <row r="9" spans="1:9" ht="25.5" customHeight="1">
      <c r="A9" s="252" t="s">
        <v>124</v>
      </c>
      <c r="B9" s="252" t="s">
        <v>36</v>
      </c>
      <c r="C9" s="120" t="s">
        <v>21</v>
      </c>
      <c r="D9" s="120"/>
      <c r="E9" s="120"/>
      <c r="F9" s="120"/>
      <c r="G9" s="120"/>
      <c r="H9" s="428" t="s">
        <v>376</v>
      </c>
      <c r="I9" s="8"/>
    </row>
    <row r="10" spans="1:9" ht="42.75" customHeight="1">
      <c r="A10" s="253"/>
      <c r="B10" s="259"/>
      <c r="C10" s="118" t="s">
        <v>377</v>
      </c>
      <c r="D10" s="118" t="s">
        <v>378</v>
      </c>
      <c r="E10" s="118" t="s">
        <v>379</v>
      </c>
      <c r="F10" s="118" t="s">
        <v>86</v>
      </c>
      <c r="G10" s="118" t="s">
        <v>380</v>
      </c>
      <c r="H10" s="429"/>
      <c r="I10" s="9"/>
    </row>
    <row r="11" spans="1:8" ht="19.5" customHeight="1">
      <c r="A11" s="430" t="s">
        <v>5</v>
      </c>
      <c r="B11" s="430" t="s">
        <v>6</v>
      </c>
      <c r="C11" s="430" t="s">
        <v>7</v>
      </c>
      <c r="D11" s="430" t="s">
        <v>11</v>
      </c>
      <c r="E11" s="430" t="s">
        <v>8</v>
      </c>
      <c r="F11" s="430" t="s">
        <v>9</v>
      </c>
      <c r="G11" s="430" t="s">
        <v>10</v>
      </c>
      <c r="H11" s="46"/>
    </row>
    <row r="12" spans="1:8" ht="24" customHeight="1">
      <c r="A12" s="18"/>
      <c r="B12" s="94">
        <v>1000</v>
      </c>
      <c r="C12" s="19"/>
      <c r="D12" s="19"/>
      <c r="E12" s="19"/>
      <c r="F12" s="24"/>
      <c r="G12" s="19"/>
      <c r="H12" s="151" t="s">
        <v>381</v>
      </c>
    </row>
    <row r="13" spans="1:8" ht="36.75" customHeight="1">
      <c r="A13" s="18"/>
      <c r="B13" s="94"/>
      <c r="C13" s="19"/>
      <c r="D13" s="19"/>
      <c r="E13" s="19"/>
      <c r="F13" s="24"/>
      <c r="G13" s="19"/>
      <c r="H13" s="152" t="s">
        <v>382</v>
      </c>
    </row>
    <row r="14" spans="1:8" ht="21.75" customHeight="1">
      <c r="A14" s="51"/>
      <c r="B14" s="241">
        <v>2000</v>
      </c>
      <c r="C14" s="431"/>
      <c r="D14" s="431"/>
      <c r="E14" s="431"/>
      <c r="F14" s="431"/>
      <c r="G14" s="431"/>
      <c r="H14" s="432" t="s">
        <v>43</v>
      </c>
    </row>
    <row r="15" spans="1:8" ht="40.5" customHeight="1">
      <c r="A15" s="21"/>
      <c r="B15" s="240"/>
      <c r="C15" s="22"/>
      <c r="D15" s="22"/>
      <c r="E15" s="22"/>
      <c r="F15" s="22"/>
      <c r="G15" s="22"/>
      <c r="H15" s="433" t="s">
        <v>44</v>
      </c>
    </row>
    <row r="16" spans="1:8" ht="22.5" customHeight="1">
      <c r="A16" s="18"/>
      <c r="B16" s="94">
        <v>3000</v>
      </c>
      <c r="C16" s="19"/>
      <c r="D16" s="19"/>
      <c r="E16" s="19"/>
      <c r="F16" s="19"/>
      <c r="G16" s="19"/>
      <c r="H16" s="434" t="s">
        <v>43</v>
      </c>
    </row>
    <row r="17" spans="1:8" ht="23.25" customHeight="1">
      <c r="A17" s="21"/>
      <c r="B17" s="240"/>
      <c r="C17" s="22"/>
      <c r="D17" s="22"/>
      <c r="E17" s="22"/>
      <c r="F17" s="22"/>
      <c r="G17" s="22"/>
      <c r="H17" s="433" t="s">
        <v>44</v>
      </c>
    </row>
    <row r="18" spans="1:8" ht="20.25" customHeight="1">
      <c r="A18" s="18"/>
      <c r="B18" s="94">
        <v>4000</v>
      </c>
      <c r="C18" s="19"/>
      <c r="D18" s="19"/>
      <c r="E18" s="19"/>
      <c r="F18" s="19"/>
      <c r="G18" s="19"/>
      <c r="H18" s="434" t="s">
        <v>43</v>
      </c>
    </row>
    <row r="19" spans="1:8" ht="26.25" customHeight="1">
      <c r="A19" s="21"/>
      <c r="B19" s="240"/>
      <c r="C19" s="22"/>
      <c r="D19" s="22"/>
      <c r="E19" s="22"/>
      <c r="F19" s="22"/>
      <c r="G19" s="22"/>
      <c r="H19" s="433" t="s">
        <v>44</v>
      </c>
    </row>
    <row r="20" spans="1:8" ht="24.75" customHeight="1">
      <c r="A20" s="18"/>
      <c r="B20" s="94">
        <v>5000</v>
      </c>
      <c r="C20" s="19"/>
      <c r="D20" s="19"/>
      <c r="E20" s="19"/>
      <c r="F20" s="19"/>
      <c r="G20" s="19"/>
      <c r="H20" s="434" t="s">
        <v>43</v>
      </c>
    </row>
    <row r="21" spans="1:8" ht="14.25" customHeight="1">
      <c r="A21" s="21"/>
      <c r="B21" s="240"/>
      <c r="C21" s="22"/>
      <c r="D21" s="22"/>
      <c r="E21" s="22"/>
      <c r="F21" s="22"/>
      <c r="G21" s="22"/>
      <c r="H21" s="433" t="s">
        <v>44</v>
      </c>
    </row>
    <row r="22" spans="1:8" ht="21" customHeight="1">
      <c r="A22" s="18"/>
      <c r="B22" s="94">
        <v>6000</v>
      </c>
      <c r="C22" s="19"/>
      <c r="D22" s="19"/>
      <c r="E22" s="19"/>
      <c r="F22" s="19"/>
      <c r="G22" s="19"/>
      <c r="H22" s="434" t="s">
        <v>43</v>
      </c>
    </row>
    <row r="23" spans="1:8" ht="21" customHeight="1">
      <c r="A23" s="21"/>
      <c r="B23" s="240"/>
      <c r="C23" s="22"/>
      <c r="D23" s="22"/>
      <c r="E23" s="22"/>
      <c r="F23" s="22"/>
      <c r="G23" s="22"/>
      <c r="H23" s="433" t="s">
        <v>44</v>
      </c>
    </row>
    <row r="24" spans="1:8" ht="23.25" customHeight="1">
      <c r="A24" s="18"/>
      <c r="B24" s="94">
        <v>7000</v>
      </c>
      <c r="C24" s="19"/>
      <c r="D24" s="19"/>
      <c r="E24" s="19"/>
      <c r="F24" s="19"/>
      <c r="G24" s="19"/>
      <c r="H24" s="434" t="s">
        <v>43</v>
      </c>
    </row>
    <row r="25" spans="1:8" ht="21" customHeight="1">
      <c r="A25" s="21"/>
      <c r="B25" s="240"/>
      <c r="C25" s="22"/>
      <c r="D25" s="22"/>
      <c r="E25" s="22"/>
      <c r="F25" s="22"/>
      <c r="G25" s="22"/>
      <c r="H25" s="433" t="s">
        <v>44</v>
      </c>
    </row>
    <row r="26" spans="1:8" ht="19.5" customHeight="1">
      <c r="A26" s="18"/>
      <c r="B26" s="94">
        <v>9000</v>
      </c>
      <c r="C26" s="19"/>
      <c r="D26" s="19"/>
      <c r="E26" s="19"/>
      <c r="F26" s="19"/>
      <c r="G26" s="19"/>
      <c r="H26" s="434" t="s">
        <v>43</v>
      </c>
    </row>
    <row r="27" spans="1:8" ht="13.5" customHeight="1">
      <c r="A27" s="21"/>
      <c r="B27" s="21"/>
      <c r="C27" s="22"/>
      <c r="D27" s="22"/>
      <c r="E27" s="22"/>
      <c r="F27" s="22"/>
      <c r="G27" s="22"/>
      <c r="H27" s="154" t="s">
        <v>44</v>
      </c>
    </row>
    <row r="28" spans="1:8" ht="30.75" customHeight="1">
      <c r="A28" s="256" t="s">
        <v>75</v>
      </c>
      <c r="B28" s="257"/>
      <c r="C28" s="27"/>
      <c r="D28" s="27"/>
      <c r="E28" s="27"/>
      <c r="F28" s="27"/>
      <c r="G28" s="27"/>
      <c r="H28" s="433"/>
    </row>
    <row r="29" ht="21.75" customHeight="1"/>
    <row r="30" spans="5:6" ht="27.75" customHeight="1">
      <c r="E30" s="435" t="s">
        <v>349</v>
      </c>
      <c r="F30" s="9" t="s">
        <v>383</v>
      </c>
    </row>
  </sheetData>
  <sheetProtection/>
  <mergeCells count="4">
    <mergeCell ref="A9:A10"/>
    <mergeCell ref="B9:B10"/>
    <mergeCell ref="H9:H10"/>
    <mergeCell ref="A28:B28"/>
  </mergeCells>
  <conditionalFormatting sqref="A8">
    <cfRule type="cellIs" priority="1" dxfId="0" operator="equal" stopIfTrue="1">
      <formula>"VAYA A LA HOJA INICIO Y SELECIONE EL PERIODO CORRESPONDIENTE A ESTE INFORME"</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19" scale="74"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N42"/>
  <sheetViews>
    <sheetView view="pageBreakPreview" zoomScale="60" zoomScalePageLayoutView="0" workbookViewId="0" topLeftCell="A1">
      <selection activeCell="A1" sqref="A1:IV16384"/>
    </sheetView>
  </sheetViews>
  <sheetFormatPr defaultColWidth="11.421875" defaultRowHeight="12.75"/>
  <cols>
    <col min="1" max="1" width="3.140625" style="1" customWidth="1"/>
    <col min="2" max="2" width="4.00390625" style="1" customWidth="1"/>
    <col min="3" max="3" width="3.140625" style="1" customWidth="1"/>
    <col min="4" max="4" width="36.57421875" style="1" customWidth="1"/>
    <col min="5" max="5" width="8.00390625" style="1" customWidth="1"/>
    <col min="6" max="7" width="12.57421875" style="1" customWidth="1"/>
    <col min="8" max="8" width="10.8515625" style="1" customWidth="1"/>
    <col min="9" max="9" width="6.7109375" style="1" customWidth="1"/>
    <col min="10" max="10" width="12.7109375" style="1" customWidth="1"/>
    <col min="11" max="11" width="11.140625" style="1" customWidth="1"/>
    <col min="12" max="12" width="11.7109375" style="1" customWidth="1"/>
    <col min="13" max="13" width="9.140625" style="1" customWidth="1"/>
    <col min="14" max="14" width="6.7109375" style="1" customWidth="1"/>
    <col min="15" max="16384" width="11.421875" style="1" customWidth="1"/>
  </cols>
  <sheetData>
    <row r="1" spans="8:14" ht="18">
      <c r="H1" s="31"/>
      <c r="N1" s="25"/>
    </row>
    <row r="2" ht="18">
      <c r="N2" s="25"/>
    </row>
    <row r="3" ht="18">
      <c r="N3" s="25"/>
    </row>
    <row r="4" ht="18">
      <c r="N4" s="25"/>
    </row>
    <row r="5" ht="18">
      <c r="N5" s="25"/>
    </row>
    <row r="6" ht="8.25" customHeight="1"/>
    <row r="7" spans="1:14" ht="47.25" customHeight="1">
      <c r="A7" s="115" t="s">
        <v>384</v>
      </c>
      <c r="B7" s="115"/>
      <c r="C7" s="116"/>
      <c r="D7" s="116"/>
      <c r="E7" s="116"/>
      <c r="F7" s="116"/>
      <c r="G7" s="116"/>
      <c r="H7" s="116"/>
      <c r="I7" s="116"/>
      <c r="J7" s="115"/>
      <c r="K7" s="115"/>
      <c r="L7" s="116"/>
      <c r="M7" s="116"/>
      <c r="N7" s="116"/>
    </row>
    <row r="8" ht="6" customHeight="1">
      <c r="N8" s="65"/>
    </row>
    <row r="9" spans="1:14" ht="19.5" customHeight="1">
      <c r="A9" s="4" t="s">
        <v>183</v>
      </c>
      <c r="B9" s="6"/>
      <c r="C9" s="6"/>
      <c r="D9" s="6"/>
      <c r="E9" s="6"/>
      <c r="F9" s="6"/>
      <c r="G9" s="6"/>
      <c r="H9" s="6"/>
      <c r="I9" s="6"/>
      <c r="J9" s="6"/>
      <c r="K9" s="6"/>
      <c r="L9" s="6"/>
      <c r="M9" s="6"/>
      <c r="N9" s="7"/>
    </row>
    <row r="10" spans="1:14" ht="19.5" customHeight="1">
      <c r="A10" s="4" t="s">
        <v>184</v>
      </c>
      <c r="B10" s="2"/>
      <c r="C10" s="2"/>
      <c r="D10" s="2"/>
      <c r="E10" s="2"/>
      <c r="F10" s="2"/>
      <c r="G10" s="2"/>
      <c r="H10" s="2"/>
      <c r="I10" s="2"/>
      <c r="J10" s="2"/>
      <c r="K10" s="2"/>
      <c r="L10" s="2"/>
      <c r="M10" s="2"/>
      <c r="N10" s="3"/>
    </row>
    <row r="11" spans="1:14" ht="15" customHeight="1">
      <c r="A11" s="252" t="s">
        <v>124</v>
      </c>
      <c r="B11" s="252" t="s">
        <v>125</v>
      </c>
      <c r="C11" s="252" t="s">
        <v>22</v>
      </c>
      <c r="D11" s="252" t="s">
        <v>23</v>
      </c>
      <c r="E11" s="252" t="s">
        <v>385</v>
      </c>
      <c r="F11" s="131" t="s">
        <v>25</v>
      </c>
      <c r="G11" s="131"/>
      <c r="H11" s="131"/>
      <c r="I11" s="131"/>
      <c r="J11" s="131"/>
      <c r="K11" s="131"/>
      <c r="L11" s="131"/>
      <c r="M11" s="131"/>
      <c r="N11" s="128"/>
    </row>
    <row r="12" spans="1:14" ht="15" customHeight="1">
      <c r="A12" s="292"/>
      <c r="B12" s="292"/>
      <c r="C12" s="292"/>
      <c r="D12" s="292"/>
      <c r="E12" s="292"/>
      <c r="F12" s="127" t="s">
        <v>24</v>
      </c>
      <c r="G12" s="123"/>
      <c r="H12" s="132"/>
      <c r="I12" s="290" t="s">
        <v>386</v>
      </c>
      <c r="J12" s="127" t="s">
        <v>26</v>
      </c>
      <c r="K12" s="123"/>
      <c r="L12" s="123"/>
      <c r="M12" s="290" t="s">
        <v>387</v>
      </c>
      <c r="N12" s="290" t="s">
        <v>388</v>
      </c>
    </row>
    <row r="13" spans="1:14" ht="37.5" customHeight="1">
      <c r="A13" s="293"/>
      <c r="B13" s="293"/>
      <c r="C13" s="293"/>
      <c r="D13" s="293"/>
      <c r="E13" s="293"/>
      <c r="F13" s="133" t="s">
        <v>377</v>
      </c>
      <c r="G13" s="133"/>
      <c r="H13" s="133" t="s">
        <v>389</v>
      </c>
      <c r="I13" s="294"/>
      <c r="J13" s="133" t="s">
        <v>390</v>
      </c>
      <c r="K13" s="133" t="s">
        <v>391</v>
      </c>
      <c r="L13" s="133" t="s">
        <v>392</v>
      </c>
      <c r="M13" s="294"/>
      <c r="N13" s="291"/>
    </row>
    <row r="14" spans="1:14" ht="13.5">
      <c r="A14" s="52"/>
      <c r="B14" s="17"/>
      <c r="C14" s="17"/>
      <c r="D14" s="17"/>
      <c r="E14" s="38"/>
      <c r="F14" s="38" t="s">
        <v>6</v>
      </c>
      <c r="G14" s="38"/>
      <c r="H14" s="38" t="s">
        <v>6</v>
      </c>
      <c r="I14" s="38" t="s">
        <v>7</v>
      </c>
      <c r="J14" s="38" t="s">
        <v>11</v>
      </c>
      <c r="K14" s="38" t="s">
        <v>11</v>
      </c>
      <c r="L14" s="38" t="s">
        <v>8</v>
      </c>
      <c r="M14" s="38" t="s">
        <v>9</v>
      </c>
      <c r="N14" s="38" t="s">
        <v>10</v>
      </c>
    </row>
    <row r="15" spans="1:14" ht="13.5" customHeight="1">
      <c r="A15" s="38" t="s">
        <v>5</v>
      </c>
      <c r="B15" s="38"/>
      <c r="C15" s="38"/>
      <c r="D15" s="38" t="s">
        <v>5</v>
      </c>
      <c r="E15" s="17"/>
      <c r="F15" s="436"/>
      <c r="G15" s="436"/>
      <c r="H15" s="436"/>
      <c r="I15" s="10"/>
      <c r="J15" s="11"/>
      <c r="K15" s="11"/>
      <c r="L15" s="11"/>
      <c r="M15" s="29"/>
      <c r="N15" s="12"/>
    </row>
    <row r="16" spans="1:14" ht="14.25">
      <c r="A16" s="18"/>
      <c r="B16" s="38" t="s">
        <v>5</v>
      </c>
      <c r="C16" s="19"/>
      <c r="D16" s="38" t="s">
        <v>5</v>
      </c>
      <c r="E16" s="17"/>
      <c r="F16" s="436"/>
      <c r="G16" s="436"/>
      <c r="H16" s="436"/>
      <c r="I16" s="10"/>
      <c r="J16" s="11"/>
      <c r="K16" s="11"/>
      <c r="L16" s="11"/>
      <c r="M16" s="5"/>
      <c r="N16" s="12"/>
    </row>
    <row r="17" spans="1:14" ht="13.5" customHeight="1">
      <c r="A17" s="18"/>
      <c r="B17" s="18"/>
      <c r="C17" s="38" t="s">
        <v>5</v>
      </c>
      <c r="D17" s="38" t="s">
        <v>5</v>
      </c>
      <c r="E17" s="38" t="s">
        <v>5</v>
      </c>
      <c r="F17" s="38"/>
      <c r="G17" s="38"/>
      <c r="H17" s="38"/>
      <c r="I17" s="38"/>
      <c r="J17" s="11"/>
      <c r="K17" s="11"/>
      <c r="L17" s="11"/>
      <c r="M17" s="12"/>
      <c r="N17" s="12"/>
    </row>
    <row r="18" spans="1:14" ht="14.25">
      <c r="A18" s="5"/>
      <c r="B18" s="5"/>
      <c r="C18" s="5"/>
      <c r="D18" s="5"/>
      <c r="E18" s="5"/>
      <c r="F18" s="10"/>
      <c r="G18" s="10"/>
      <c r="H18" s="10"/>
      <c r="I18" s="10"/>
      <c r="J18" s="11"/>
      <c r="K18" s="11"/>
      <c r="L18" s="11"/>
      <c r="M18" s="5"/>
      <c r="N18" s="12"/>
    </row>
    <row r="19" spans="1:14" ht="14.25">
      <c r="A19" s="5"/>
      <c r="B19" s="5"/>
      <c r="C19" s="5"/>
      <c r="D19" s="5"/>
      <c r="E19" s="5"/>
      <c r="F19" s="10"/>
      <c r="G19" s="10"/>
      <c r="H19" s="10"/>
      <c r="I19" s="10"/>
      <c r="J19" s="11"/>
      <c r="K19" s="11"/>
      <c r="L19" s="11"/>
      <c r="M19" s="5"/>
      <c r="N19" s="12"/>
    </row>
    <row r="20" spans="1:14" ht="14.25">
      <c r="A20" s="5"/>
      <c r="B20" s="38"/>
      <c r="C20" s="19"/>
      <c r="D20" s="38"/>
      <c r="E20" s="17"/>
      <c r="F20" s="10"/>
      <c r="G20" s="10"/>
      <c r="H20" s="10"/>
      <c r="I20" s="10"/>
      <c r="J20" s="11"/>
      <c r="K20" s="11"/>
      <c r="L20" s="11"/>
      <c r="M20" s="5"/>
      <c r="N20" s="12"/>
    </row>
    <row r="21" spans="1:14" ht="14.25">
      <c r="A21" s="5"/>
      <c r="B21" s="18"/>
      <c r="C21" s="38"/>
      <c r="D21" s="38"/>
      <c r="E21" s="38"/>
      <c r="F21" s="38"/>
      <c r="G21" s="38"/>
      <c r="H21" s="38"/>
      <c r="I21" s="38"/>
      <c r="J21" s="11"/>
      <c r="K21" s="11"/>
      <c r="L21" s="11"/>
      <c r="M21" s="5"/>
      <c r="N21" s="12"/>
    </row>
    <row r="22" spans="1:14" ht="14.25">
      <c r="A22" s="5"/>
      <c r="B22" s="5"/>
      <c r="C22" s="5"/>
      <c r="D22" s="5"/>
      <c r="E22" s="5"/>
      <c r="F22" s="10"/>
      <c r="G22" s="10"/>
      <c r="H22" s="10"/>
      <c r="I22" s="10"/>
      <c r="J22" s="11"/>
      <c r="K22" s="11"/>
      <c r="L22" s="11"/>
      <c r="M22" s="5"/>
      <c r="N22" s="12"/>
    </row>
    <row r="23" spans="1:14" ht="14.25">
      <c r="A23" s="5"/>
      <c r="B23" s="5"/>
      <c r="C23" s="5"/>
      <c r="D23" s="5"/>
      <c r="E23" s="5"/>
      <c r="F23" s="10"/>
      <c r="G23" s="10"/>
      <c r="H23" s="10"/>
      <c r="I23" s="10"/>
      <c r="J23" s="11"/>
      <c r="K23" s="11"/>
      <c r="L23" s="11"/>
      <c r="M23" s="5"/>
      <c r="N23" s="12"/>
    </row>
    <row r="24" spans="1:14" ht="14.25">
      <c r="A24" s="5"/>
      <c r="B24" s="5"/>
      <c r="C24" s="5"/>
      <c r="D24" s="5"/>
      <c r="E24" s="5"/>
      <c r="F24" s="10"/>
      <c r="G24" s="10"/>
      <c r="H24" s="10"/>
      <c r="I24" s="10"/>
      <c r="J24" s="11"/>
      <c r="K24" s="11"/>
      <c r="L24" s="11"/>
      <c r="M24" s="5"/>
      <c r="N24" s="12"/>
    </row>
    <row r="25" spans="1:14" ht="14.25">
      <c r="A25" s="5"/>
      <c r="B25" s="38"/>
      <c r="C25" s="19"/>
      <c r="D25" s="38"/>
      <c r="E25" s="17"/>
      <c r="F25" s="10"/>
      <c r="G25" s="10"/>
      <c r="H25" s="10"/>
      <c r="I25" s="10"/>
      <c r="J25" s="11"/>
      <c r="K25" s="11"/>
      <c r="L25" s="11"/>
      <c r="M25" s="5"/>
      <c r="N25" s="12"/>
    </row>
    <row r="26" spans="1:14" ht="14.25">
      <c r="A26" s="5"/>
      <c r="B26" s="18"/>
      <c r="C26" s="38"/>
      <c r="D26" s="38"/>
      <c r="E26" s="38"/>
      <c r="F26" s="10"/>
      <c r="G26" s="10"/>
      <c r="H26" s="10"/>
      <c r="I26" s="10"/>
      <c r="J26" s="11"/>
      <c r="K26" s="11"/>
      <c r="L26" s="11"/>
      <c r="M26" s="5"/>
      <c r="N26" s="12"/>
    </row>
    <row r="27" spans="1:14" ht="14.25">
      <c r="A27" s="5"/>
      <c r="B27" s="5"/>
      <c r="C27" s="5"/>
      <c r="D27" s="5"/>
      <c r="E27" s="5"/>
      <c r="F27" s="10"/>
      <c r="G27" s="10"/>
      <c r="H27" s="10"/>
      <c r="I27" s="10"/>
      <c r="J27" s="11"/>
      <c r="K27" s="11"/>
      <c r="L27" s="11"/>
      <c r="M27" s="5"/>
      <c r="N27" s="12"/>
    </row>
    <row r="28" spans="1:14" ht="14.25">
      <c r="A28" s="5"/>
      <c r="B28" s="5"/>
      <c r="C28" s="5"/>
      <c r="D28" s="5"/>
      <c r="E28" s="5"/>
      <c r="F28" s="10"/>
      <c r="G28" s="10"/>
      <c r="H28" s="10"/>
      <c r="I28" s="10"/>
      <c r="J28" s="11"/>
      <c r="K28" s="11"/>
      <c r="L28" s="11"/>
      <c r="M28" s="5"/>
      <c r="N28" s="12"/>
    </row>
    <row r="29" spans="1:14" ht="14.25">
      <c r="A29" s="5"/>
      <c r="B29" s="5"/>
      <c r="C29" s="5"/>
      <c r="D29" s="5"/>
      <c r="E29" s="5"/>
      <c r="F29" s="10"/>
      <c r="G29" s="10"/>
      <c r="H29" s="10"/>
      <c r="I29" s="10"/>
      <c r="J29" s="11"/>
      <c r="K29" s="11"/>
      <c r="L29" s="11"/>
      <c r="M29" s="5"/>
      <c r="N29" s="12"/>
    </row>
    <row r="30" spans="1:14" ht="14.25">
      <c r="A30" s="5"/>
      <c r="B30" s="5"/>
      <c r="C30" s="5"/>
      <c r="D30" s="5"/>
      <c r="E30" s="5"/>
      <c r="F30" s="10"/>
      <c r="G30" s="10"/>
      <c r="H30" s="10"/>
      <c r="I30" s="10"/>
      <c r="J30" s="11"/>
      <c r="K30" s="11"/>
      <c r="L30" s="11"/>
      <c r="M30" s="5"/>
      <c r="N30" s="12"/>
    </row>
    <row r="31" spans="1:14" ht="14.25">
      <c r="A31" s="5"/>
      <c r="B31" s="5"/>
      <c r="C31" s="5"/>
      <c r="D31" s="5"/>
      <c r="E31" s="437"/>
      <c r="F31" s="438"/>
      <c r="G31" s="438"/>
      <c r="H31" s="10"/>
      <c r="I31" s="10"/>
      <c r="J31" s="11"/>
      <c r="K31" s="11"/>
      <c r="L31" s="11"/>
      <c r="M31" s="5"/>
      <c r="N31" s="12"/>
    </row>
    <row r="32" spans="1:14" ht="14.25">
      <c r="A32" s="5"/>
      <c r="B32" s="5"/>
      <c r="C32" s="5"/>
      <c r="D32" s="5"/>
      <c r="E32" s="5"/>
      <c r="F32" s="10"/>
      <c r="G32" s="10"/>
      <c r="H32" s="10"/>
      <c r="I32" s="10"/>
      <c r="J32" s="11"/>
      <c r="K32" s="11"/>
      <c r="L32" s="11"/>
      <c r="M32" s="5"/>
      <c r="N32" s="12"/>
    </row>
    <row r="33" spans="1:14" ht="14.25">
      <c r="A33" s="5"/>
      <c r="B33" s="5"/>
      <c r="C33" s="5"/>
      <c r="D33" s="5"/>
      <c r="E33" s="5"/>
      <c r="F33" s="10"/>
      <c r="G33" s="10"/>
      <c r="H33" s="10"/>
      <c r="I33" s="10"/>
      <c r="J33" s="11"/>
      <c r="K33" s="11"/>
      <c r="L33" s="11"/>
      <c r="M33" s="5"/>
      <c r="N33" s="12"/>
    </row>
    <row r="34" spans="1:14" ht="14.25">
      <c r="A34" s="5"/>
      <c r="B34" s="5"/>
      <c r="C34" s="5"/>
      <c r="D34" s="5"/>
      <c r="E34" s="5"/>
      <c r="F34" s="10"/>
      <c r="G34" s="10"/>
      <c r="H34" s="10"/>
      <c r="I34" s="10"/>
      <c r="J34" s="11"/>
      <c r="K34" s="11"/>
      <c r="L34" s="11"/>
      <c r="M34" s="5"/>
      <c r="N34" s="12"/>
    </row>
    <row r="35" spans="1:14" ht="14.25">
      <c r="A35" s="5"/>
      <c r="B35" s="5"/>
      <c r="C35" s="5"/>
      <c r="D35" s="5"/>
      <c r="E35" s="5"/>
      <c r="F35" s="10"/>
      <c r="G35" s="10"/>
      <c r="H35" s="10"/>
      <c r="I35" s="10"/>
      <c r="J35" s="11"/>
      <c r="K35" s="11"/>
      <c r="L35" s="11"/>
      <c r="M35" s="5"/>
      <c r="N35" s="12"/>
    </row>
    <row r="36" spans="1:14" ht="14.25">
      <c r="A36" s="5"/>
      <c r="B36" s="5"/>
      <c r="C36" s="5"/>
      <c r="D36" s="5"/>
      <c r="E36" s="5"/>
      <c r="F36" s="10"/>
      <c r="G36" s="10"/>
      <c r="H36" s="10"/>
      <c r="I36" s="10"/>
      <c r="J36" s="11"/>
      <c r="K36" s="11"/>
      <c r="L36" s="11"/>
      <c r="M36" s="5"/>
      <c r="N36" s="12"/>
    </row>
    <row r="37" spans="1:14" ht="14.25">
      <c r="A37" s="5"/>
      <c r="B37" s="5"/>
      <c r="C37" s="5"/>
      <c r="D37" s="5"/>
      <c r="E37" s="5"/>
      <c r="F37" s="10"/>
      <c r="G37" s="10"/>
      <c r="H37" s="10"/>
      <c r="I37" s="10"/>
      <c r="J37" s="11"/>
      <c r="K37" s="11"/>
      <c r="L37" s="11"/>
      <c r="M37" s="5"/>
      <c r="N37" s="12"/>
    </row>
    <row r="38" spans="1:14" ht="14.25">
      <c r="A38" s="5"/>
      <c r="B38" s="5"/>
      <c r="C38" s="5"/>
      <c r="D38" s="5"/>
      <c r="E38" s="5"/>
      <c r="F38" s="10"/>
      <c r="G38" s="10"/>
      <c r="H38" s="10"/>
      <c r="I38" s="10"/>
      <c r="J38" s="11"/>
      <c r="K38" s="11"/>
      <c r="L38" s="11"/>
      <c r="M38" s="5"/>
      <c r="N38" s="12"/>
    </row>
    <row r="39" spans="1:14" ht="14.25">
      <c r="A39" s="5"/>
      <c r="B39" s="5"/>
      <c r="C39" s="5"/>
      <c r="D39" s="5"/>
      <c r="E39" s="5"/>
      <c r="F39" s="10"/>
      <c r="G39" s="10"/>
      <c r="H39" s="10"/>
      <c r="I39" s="10"/>
      <c r="J39" s="11"/>
      <c r="K39" s="11"/>
      <c r="L39" s="11"/>
      <c r="M39" s="5"/>
      <c r="N39" s="12"/>
    </row>
    <row r="40" spans="1:14" ht="14.25">
      <c r="A40" s="13"/>
      <c r="B40" s="13"/>
      <c r="C40" s="13"/>
      <c r="D40" s="13"/>
      <c r="E40" s="13"/>
      <c r="F40" s="14"/>
      <c r="G40" s="14"/>
      <c r="H40" s="14"/>
      <c r="I40" s="14"/>
      <c r="J40" s="15"/>
      <c r="K40" s="15"/>
      <c r="L40" s="15"/>
      <c r="M40" s="13"/>
      <c r="N40" s="439"/>
    </row>
    <row r="41" ht="13.5">
      <c r="A41" s="48"/>
    </row>
    <row r="42" ht="13.5">
      <c r="A42" s="48"/>
    </row>
  </sheetData>
  <sheetProtection/>
  <mergeCells count="8">
    <mergeCell ref="M12:M13"/>
    <mergeCell ref="N12:N13"/>
    <mergeCell ref="A11:A13"/>
    <mergeCell ref="B11:B13"/>
    <mergeCell ref="C11:C13"/>
    <mergeCell ref="D11:D13"/>
    <mergeCell ref="E11:E13"/>
    <mergeCell ref="I12:I13"/>
  </mergeCells>
  <conditionalFormatting sqref="A10">
    <cfRule type="cellIs" priority="2" dxfId="0" operator="equal" stopIfTrue="1">
      <formula>"VAYA A LA HOJA INICIO Y SELECIONE EL PERIODO CORRESPONDIENTE A ESTE INFORME"</formula>
    </cfRule>
  </conditionalFormatting>
  <conditionalFormatting sqref="A10">
    <cfRule type="cellIs" priority="1" dxfId="0" operator="equal" stopIfTrue="1">
      <formula>"VAYA A LA HOJA INICIO Y SELECIONE EL PERIODO CORRESPONDIENTE A ESTE INFORME"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119" scale="8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F41"/>
  <sheetViews>
    <sheetView view="pageBreakPreview" zoomScale="60" zoomScalePageLayoutView="0" workbookViewId="0" topLeftCell="A1">
      <selection activeCell="A1" sqref="A1:IV16384"/>
    </sheetView>
  </sheetViews>
  <sheetFormatPr defaultColWidth="11.421875" defaultRowHeight="12.75"/>
  <cols>
    <col min="1" max="1" width="3.421875" style="1" customWidth="1"/>
    <col min="2" max="2" width="4.57421875" style="1" customWidth="1"/>
    <col min="3" max="3" width="3.7109375" style="1" customWidth="1"/>
    <col min="4" max="4" width="34.00390625" style="1" customWidth="1"/>
    <col min="5" max="5" width="93.00390625" style="1" customWidth="1"/>
    <col min="6" max="16384" width="11.421875" style="1" customWidth="1"/>
  </cols>
  <sheetData>
    <row r="1" ht="18">
      <c r="E1" s="25"/>
    </row>
    <row r="2" ht="18">
      <c r="E2" s="25"/>
    </row>
    <row r="3" ht="18">
      <c r="E3" s="25"/>
    </row>
    <row r="4" ht="18">
      <c r="E4" s="25"/>
    </row>
    <row r="5" ht="8.25" customHeight="1"/>
    <row r="6" spans="1:5" ht="40.5" customHeight="1">
      <c r="A6" s="440" t="s">
        <v>393</v>
      </c>
      <c r="B6" s="440"/>
      <c r="C6" s="440"/>
      <c r="D6" s="440"/>
      <c r="E6" s="440"/>
    </row>
    <row r="7" ht="6" customHeight="1">
      <c r="E7" s="65"/>
    </row>
    <row r="8" spans="1:5" ht="19.5" customHeight="1">
      <c r="A8" s="4" t="s">
        <v>394</v>
      </c>
      <c r="B8" s="4" t="s">
        <v>183</v>
      </c>
      <c r="C8" s="6"/>
      <c r="D8" s="6"/>
      <c r="E8" s="7"/>
    </row>
    <row r="9" spans="1:5" ht="19.5" customHeight="1">
      <c r="A9" s="4" t="s">
        <v>395</v>
      </c>
      <c r="B9" s="4" t="s">
        <v>184</v>
      </c>
      <c r="C9" s="2"/>
      <c r="D9" s="2"/>
      <c r="E9" s="3"/>
    </row>
    <row r="10" spans="1:5" ht="58.5" customHeight="1">
      <c r="A10" s="441" t="s">
        <v>124</v>
      </c>
      <c r="B10" s="441" t="s">
        <v>125</v>
      </c>
      <c r="C10" s="441" t="s">
        <v>22</v>
      </c>
      <c r="D10" s="441" t="s">
        <v>23</v>
      </c>
      <c r="E10" s="442" t="s">
        <v>396</v>
      </c>
    </row>
    <row r="11" spans="1:5" ht="13.5">
      <c r="A11" s="52"/>
      <c r="B11" s="17"/>
      <c r="C11" s="17"/>
      <c r="D11" s="17"/>
      <c r="E11" s="38"/>
    </row>
    <row r="12" spans="1:5" ht="13.5" customHeight="1">
      <c r="A12" s="38" t="s">
        <v>5</v>
      </c>
      <c r="B12" s="38"/>
      <c r="C12" s="38"/>
      <c r="D12" s="38" t="s">
        <v>5</v>
      </c>
      <c r="E12" s="29"/>
    </row>
    <row r="13" spans="1:5" ht="14.25">
      <c r="A13" s="18"/>
      <c r="B13" s="38" t="s">
        <v>5</v>
      </c>
      <c r="C13" s="19"/>
      <c r="D13" s="38" t="s">
        <v>5</v>
      </c>
      <c r="E13" s="5"/>
    </row>
    <row r="14" spans="1:5" ht="13.5" customHeight="1">
      <c r="A14" s="18"/>
      <c r="B14" s="18"/>
      <c r="C14" s="38" t="s">
        <v>5</v>
      </c>
      <c r="D14" s="38" t="s">
        <v>5</v>
      </c>
      <c r="E14" s="443" t="s">
        <v>397</v>
      </c>
    </row>
    <row r="15" spans="1:5" ht="13.5" customHeight="1">
      <c r="A15" s="18"/>
      <c r="B15" s="18"/>
      <c r="C15" s="38"/>
      <c r="D15" s="38"/>
      <c r="E15" s="443"/>
    </row>
    <row r="16" spans="1:5" ht="14.25">
      <c r="A16" s="5"/>
      <c r="B16" s="5"/>
      <c r="C16" s="5"/>
      <c r="D16" s="5"/>
      <c r="E16" s="444"/>
    </row>
    <row r="17" spans="1:5" ht="14.25">
      <c r="A17" s="5"/>
      <c r="B17" s="5"/>
      <c r="C17" s="5"/>
      <c r="D17" s="5"/>
      <c r="E17" s="444"/>
    </row>
    <row r="18" spans="1:5" ht="14.25">
      <c r="A18" s="5"/>
      <c r="B18" s="5"/>
      <c r="C18" s="5"/>
      <c r="D18" s="5"/>
      <c r="E18" s="444"/>
    </row>
    <row r="19" spans="1:5" ht="14.25">
      <c r="A19" s="5"/>
      <c r="B19" s="5"/>
      <c r="C19" s="5"/>
      <c r="D19" s="5"/>
      <c r="E19" s="5"/>
    </row>
    <row r="20" spans="1:5" ht="14.25">
      <c r="A20" s="5"/>
      <c r="B20" s="5"/>
      <c r="C20" s="5"/>
      <c r="D20" s="5"/>
      <c r="E20" s="5"/>
    </row>
    <row r="21" spans="1:5" ht="14.25">
      <c r="A21" s="5"/>
      <c r="B21" s="5"/>
      <c r="C21" s="5"/>
      <c r="D21" s="5"/>
      <c r="E21" s="5"/>
    </row>
    <row r="22" spans="1:5" ht="14.25">
      <c r="A22" s="5"/>
      <c r="B22" s="38"/>
      <c r="C22" s="19"/>
      <c r="D22" s="38"/>
      <c r="E22" s="5"/>
    </row>
    <row r="23" spans="1:5" ht="14.25">
      <c r="A23" s="5"/>
      <c r="B23" s="18"/>
      <c r="C23" s="38"/>
      <c r="D23" s="38"/>
      <c r="E23" s="443"/>
    </row>
    <row r="24" spans="1:5" ht="14.25">
      <c r="A24" s="5"/>
      <c r="B24" s="18"/>
      <c r="C24" s="38"/>
      <c r="D24" s="38"/>
      <c r="E24" s="443"/>
    </row>
    <row r="25" spans="1:5" ht="14.25">
      <c r="A25" s="5"/>
      <c r="B25" s="5"/>
      <c r="C25" s="5"/>
      <c r="D25" s="5"/>
      <c r="E25" s="444"/>
    </row>
    <row r="26" spans="1:5" ht="14.25">
      <c r="A26" s="5"/>
      <c r="B26" s="5"/>
      <c r="C26" s="5"/>
      <c r="D26" s="5"/>
      <c r="E26" s="444"/>
    </row>
    <row r="27" spans="1:5" ht="14.25">
      <c r="A27" s="5"/>
      <c r="B27" s="5"/>
      <c r="C27" s="5"/>
      <c r="D27" s="5"/>
      <c r="E27" s="444"/>
    </row>
    <row r="28" spans="1:5" ht="14.25">
      <c r="A28" s="5"/>
      <c r="B28" s="5"/>
      <c r="C28" s="5"/>
      <c r="D28" s="5"/>
      <c r="E28" s="5"/>
    </row>
    <row r="29" spans="1:5" ht="14.25">
      <c r="A29" s="5"/>
      <c r="B29" s="5"/>
      <c r="C29" s="5"/>
      <c r="D29" s="5"/>
      <c r="E29" s="5"/>
    </row>
    <row r="30" spans="1:5" ht="14.25">
      <c r="A30" s="5"/>
      <c r="B30" s="5"/>
      <c r="C30" s="5"/>
      <c r="D30" s="5"/>
      <c r="E30" s="444"/>
    </row>
    <row r="31" spans="1:6" ht="14.25">
      <c r="A31" s="5"/>
      <c r="B31" s="5"/>
      <c r="C31" s="5"/>
      <c r="D31" s="5"/>
      <c r="E31" s="437"/>
      <c r="F31" s="9"/>
    </row>
    <row r="32" spans="1:5" ht="14.25">
      <c r="A32" s="5"/>
      <c r="B32" s="5"/>
      <c r="C32" s="5"/>
      <c r="D32" s="5"/>
      <c r="E32" s="5"/>
    </row>
    <row r="33" spans="1:5" ht="14.25">
      <c r="A33" s="5"/>
      <c r="B33" s="5"/>
      <c r="C33" s="5"/>
      <c r="D33" s="5"/>
      <c r="E33" s="5"/>
    </row>
    <row r="34" spans="1:5" ht="14.25">
      <c r="A34" s="5"/>
      <c r="B34" s="5"/>
      <c r="C34" s="5"/>
      <c r="D34" s="5"/>
      <c r="E34" s="5"/>
    </row>
    <row r="35" spans="1:5" ht="14.25">
      <c r="A35" s="5"/>
      <c r="B35" s="5"/>
      <c r="C35" s="5"/>
      <c r="D35" s="5"/>
      <c r="E35" s="5"/>
    </row>
    <row r="36" spans="1:5" ht="14.25">
      <c r="A36" s="5"/>
      <c r="B36" s="5"/>
      <c r="C36" s="5"/>
      <c r="D36" s="5"/>
      <c r="E36" s="5"/>
    </row>
    <row r="37" spans="1:5" ht="14.25">
      <c r="A37" s="5"/>
      <c r="B37" s="5"/>
      <c r="C37" s="5"/>
      <c r="D37" s="5"/>
      <c r="E37" s="5"/>
    </row>
    <row r="38" spans="1:5" ht="14.25">
      <c r="A38" s="5"/>
      <c r="B38" s="5"/>
      <c r="C38" s="5"/>
      <c r="D38" s="5"/>
      <c r="E38" s="5"/>
    </row>
    <row r="39" spans="1:5" ht="14.25">
      <c r="A39" s="13"/>
      <c r="B39" s="13"/>
      <c r="C39" s="13"/>
      <c r="D39" s="13"/>
      <c r="E39" s="13"/>
    </row>
    <row r="40" ht="13.5">
      <c r="A40" s="48"/>
    </row>
    <row r="41" ht="13.5">
      <c r="A41" s="48"/>
    </row>
  </sheetData>
  <sheetProtection/>
  <mergeCells count="1">
    <mergeCell ref="A6:E6"/>
  </mergeCells>
  <conditionalFormatting sqref="A9">
    <cfRule type="cellIs" priority="2" dxfId="0" operator="equal" stopIfTrue="1">
      <formula>"VAYA A LA HOJA INICIO Y SELECIONE EL PERIODO CORRESPONDIENTE A ESTE INFORME"</formula>
    </cfRule>
  </conditionalFormatting>
  <conditionalFormatting sqref="B9">
    <cfRule type="cellIs" priority="1" dxfId="0" operator="equal" stopIfTrue="1">
      <formula>"VAYA A LA HOJA INICIO Y SELECIONE EL PERIODO CORRESPONDIENTE A ESTE INFORME"</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19" scale="82" r:id="rId2"/>
  <drawing r:id="rId1"/>
</worksheet>
</file>

<file path=xl/worksheets/sheet28.xml><?xml version="1.0" encoding="utf-8"?>
<worksheet xmlns="http://schemas.openxmlformats.org/spreadsheetml/2006/main" xmlns:r="http://schemas.openxmlformats.org/officeDocument/2006/relationships">
  <dimension ref="A7:I49"/>
  <sheetViews>
    <sheetView view="pageBreakPreview" zoomScale="60" zoomScalePageLayoutView="0" workbookViewId="0" topLeftCell="A1">
      <selection activeCell="I25" sqref="I25"/>
    </sheetView>
  </sheetViews>
  <sheetFormatPr defaultColWidth="11.421875" defaultRowHeight="12.75"/>
  <cols>
    <col min="1" max="1" width="51.421875" style="0" customWidth="1"/>
    <col min="2" max="4" width="23.140625" style="0" customWidth="1"/>
  </cols>
  <sheetData>
    <row r="4" ht="17.25" customHeight="1"/>
    <row r="6" ht="3" customHeight="1"/>
    <row r="7" spans="1:4" ht="29.25" customHeight="1">
      <c r="A7" s="322" t="s">
        <v>398</v>
      </c>
      <c r="B7" s="445"/>
      <c r="C7" s="445"/>
      <c r="D7" s="445"/>
    </row>
    <row r="8" spans="1:4" ht="6.75" customHeight="1">
      <c r="A8" s="81"/>
      <c r="B8" s="81"/>
      <c r="C8" s="81"/>
      <c r="D8" s="81"/>
    </row>
    <row r="9" spans="1:4" ht="14.25">
      <c r="A9" s="4" t="s">
        <v>183</v>
      </c>
      <c r="B9" s="324"/>
      <c r="C9" s="324"/>
      <c r="D9" s="325"/>
    </row>
    <row r="10" spans="1:9" ht="14.25">
      <c r="A10" s="4" t="s">
        <v>184</v>
      </c>
      <c r="B10" s="324"/>
      <c r="C10" s="324"/>
      <c r="D10" s="325"/>
      <c r="E10" s="446"/>
      <c r="F10" s="446"/>
      <c r="G10" s="446"/>
      <c r="H10" s="446"/>
      <c r="I10" s="446"/>
    </row>
    <row r="11" spans="1:4" ht="13.5">
      <c r="A11" s="81"/>
      <c r="B11" s="81"/>
      <c r="C11" s="81"/>
      <c r="D11" s="81"/>
    </row>
    <row r="12" spans="1:4" ht="12.75">
      <c r="A12" s="369" t="s">
        <v>399</v>
      </c>
      <c r="B12" s="370"/>
      <c r="C12" s="370"/>
      <c r="D12" s="371"/>
    </row>
    <row r="13" spans="1:9" ht="12.75">
      <c r="A13" s="376"/>
      <c r="B13" s="377"/>
      <c r="C13" s="377"/>
      <c r="D13" s="378"/>
      <c r="E13" s="446"/>
      <c r="F13" s="446"/>
      <c r="G13" s="446"/>
      <c r="H13" s="446"/>
      <c r="I13" s="446"/>
    </row>
    <row r="14" spans="1:4" ht="13.5" customHeight="1">
      <c r="A14" s="369" t="s">
        <v>400</v>
      </c>
      <c r="B14" s="389" t="s">
        <v>401</v>
      </c>
      <c r="C14" s="391"/>
      <c r="D14" s="447" t="s">
        <v>3</v>
      </c>
    </row>
    <row r="15" spans="1:4" ht="12" customHeight="1">
      <c r="A15" s="376"/>
      <c r="B15" s="448" t="s">
        <v>402</v>
      </c>
      <c r="C15" s="449" t="s">
        <v>403</v>
      </c>
      <c r="D15" s="450"/>
    </row>
    <row r="16" spans="1:9" ht="22.5" customHeight="1">
      <c r="A16" s="451"/>
      <c r="B16" s="451"/>
      <c r="C16" s="452"/>
      <c r="D16" s="452"/>
      <c r="E16" s="446"/>
      <c r="F16" s="446"/>
      <c r="G16" s="446"/>
      <c r="H16" s="446"/>
      <c r="I16" s="446"/>
    </row>
    <row r="17" spans="1:4" ht="25.5" customHeight="1">
      <c r="A17" s="393" t="s">
        <v>404</v>
      </c>
      <c r="B17" s="453"/>
      <c r="C17" s="454"/>
      <c r="D17" s="455"/>
    </row>
    <row r="18" spans="1:4" s="460" customFormat="1" ht="13.5">
      <c r="A18" s="456" t="s">
        <v>405</v>
      </c>
      <c r="B18" s="457">
        <v>1</v>
      </c>
      <c r="C18" s="458">
        <v>4</v>
      </c>
      <c r="D18" s="459">
        <f>+B18+C18</f>
        <v>5</v>
      </c>
    </row>
    <row r="19" spans="1:9" s="460" customFormat="1" ht="13.5">
      <c r="A19" s="461" t="s">
        <v>406</v>
      </c>
      <c r="B19" s="457">
        <v>0</v>
      </c>
      <c r="C19" s="458">
        <v>2</v>
      </c>
      <c r="D19" s="459">
        <f aca="true" t="shared" si="0" ref="D19:D34">+B19+C19</f>
        <v>2</v>
      </c>
      <c r="E19" s="462"/>
      <c r="F19" s="462"/>
      <c r="G19" s="462"/>
      <c r="H19" s="462"/>
      <c r="I19" s="462"/>
    </row>
    <row r="20" spans="1:9" s="460" customFormat="1" ht="13.5">
      <c r="A20" s="461" t="s">
        <v>407</v>
      </c>
      <c r="B20" s="457">
        <v>3</v>
      </c>
      <c r="C20" s="458">
        <v>4</v>
      </c>
      <c r="D20" s="459">
        <f t="shared" si="0"/>
        <v>7</v>
      </c>
      <c r="E20" s="462"/>
      <c r="F20" s="462"/>
      <c r="G20" s="462"/>
      <c r="H20" s="462"/>
      <c r="I20" s="462"/>
    </row>
    <row r="21" spans="1:9" s="460" customFormat="1" ht="13.5">
      <c r="A21" s="461" t="s">
        <v>408</v>
      </c>
      <c r="B21" s="457">
        <v>0</v>
      </c>
      <c r="C21" s="458">
        <v>2</v>
      </c>
      <c r="D21" s="459">
        <f t="shared" si="0"/>
        <v>2</v>
      </c>
      <c r="E21" s="462"/>
      <c r="F21" s="462"/>
      <c r="G21" s="462"/>
      <c r="H21" s="462"/>
      <c r="I21" s="462"/>
    </row>
    <row r="22" spans="1:9" s="460" customFormat="1" ht="13.5">
      <c r="A22" s="461" t="s">
        <v>409</v>
      </c>
      <c r="B22" s="457">
        <v>2</v>
      </c>
      <c r="C22" s="458">
        <v>7</v>
      </c>
      <c r="D22" s="459">
        <f t="shared" si="0"/>
        <v>9</v>
      </c>
      <c r="E22" s="462"/>
      <c r="F22" s="462"/>
      <c r="G22" s="462"/>
      <c r="H22" s="462"/>
      <c r="I22" s="462"/>
    </row>
    <row r="23" spans="1:9" s="460" customFormat="1" ht="13.5">
      <c r="A23" s="461" t="s">
        <v>410</v>
      </c>
      <c r="B23" s="457">
        <v>1</v>
      </c>
      <c r="C23" s="458">
        <v>5</v>
      </c>
      <c r="D23" s="459">
        <f t="shared" si="0"/>
        <v>6</v>
      </c>
      <c r="E23" s="462"/>
      <c r="F23" s="462"/>
      <c r="G23" s="462"/>
      <c r="H23" s="462"/>
      <c r="I23" s="462"/>
    </row>
    <row r="24" spans="1:9" s="460" customFormat="1" ht="13.5">
      <c r="A24" s="461" t="s">
        <v>411</v>
      </c>
      <c r="B24" s="457">
        <v>10</v>
      </c>
      <c r="C24" s="458">
        <v>13</v>
      </c>
      <c r="D24" s="459">
        <f t="shared" si="0"/>
        <v>23</v>
      </c>
      <c r="E24" s="462"/>
      <c r="F24" s="462"/>
      <c r="G24" s="462"/>
      <c r="H24" s="462"/>
      <c r="I24" s="462"/>
    </row>
    <row r="25" spans="1:9" s="460" customFormat="1" ht="13.5">
      <c r="A25" s="461" t="s">
        <v>412</v>
      </c>
      <c r="B25" s="457">
        <v>4</v>
      </c>
      <c r="C25" s="458">
        <v>1</v>
      </c>
      <c r="D25" s="459">
        <f t="shared" si="0"/>
        <v>5</v>
      </c>
      <c r="E25" s="462"/>
      <c r="F25" s="462"/>
      <c r="G25" s="462"/>
      <c r="H25" s="462"/>
      <c r="I25" s="462"/>
    </row>
    <row r="26" spans="1:9" s="460" customFormat="1" ht="13.5">
      <c r="A26" s="461" t="s">
        <v>413</v>
      </c>
      <c r="B26" s="457">
        <v>8</v>
      </c>
      <c r="C26" s="458">
        <v>2</v>
      </c>
      <c r="D26" s="459">
        <f t="shared" si="0"/>
        <v>10</v>
      </c>
      <c r="E26" s="462"/>
      <c r="F26" s="462"/>
      <c r="G26" s="462"/>
      <c r="H26" s="462"/>
      <c r="I26" s="462"/>
    </row>
    <row r="27" spans="1:4" s="460" customFormat="1" ht="13.5">
      <c r="A27" s="461" t="s">
        <v>414</v>
      </c>
      <c r="B27" s="457">
        <v>20</v>
      </c>
      <c r="C27" s="458">
        <v>22</v>
      </c>
      <c r="D27" s="459">
        <f t="shared" si="0"/>
        <v>42</v>
      </c>
    </row>
    <row r="28" spans="1:4" s="460" customFormat="1" ht="13.5">
      <c r="A28" s="461" t="s">
        <v>415</v>
      </c>
      <c r="B28" s="457">
        <v>1</v>
      </c>
      <c r="C28" s="458">
        <v>0</v>
      </c>
      <c r="D28" s="459">
        <f t="shared" si="0"/>
        <v>1</v>
      </c>
    </row>
    <row r="29" spans="1:4" s="460" customFormat="1" ht="13.5">
      <c r="A29" s="461" t="s">
        <v>416</v>
      </c>
      <c r="B29" s="457">
        <v>1</v>
      </c>
      <c r="C29" s="458">
        <v>0</v>
      </c>
      <c r="D29" s="459">
        <f t="shared" si="0"/>
        <v>1</v>
      </c>
    </row>
    <row r="30" spans="1:4" s="460" customFormat="1" ht="13.5">
      <c r="A30" s="461" t="s">
        <v>417</v>
      </c>
      <c r="B30" s="457">
        <v>3</v>
      </c>
      <c r="C30" s="458">
        <v>1</v>
      </c>
      <c r="D30" s="459">
        <f t="shared" si="0"/>
        <v>4</v>
      </c>
    </row>
    <row r="31" spans="1:4" s="460" customFormat="1" ht="13.5">
      <c r="A31" s="461" t="s">
        <v>418</v>
      </c>
      <c r="B31" s="457">
        <v>1</v>
      </c>
      <c r="C31" s="458">
        <v>3</v>
      </c>
      <c r="D31" s="459">
        <f t="shared" si="0"/>
        <v>4</v>
      </c>
    </row>
    <row r="32" spans="1:4" s="460" customFormat="1" ht="13.5">
      <c r="A32" s="461" t="s">
        <v>419</v>
      </c>
      <c r="B32" s="457">
        <v>4</v>
      </c>
      <c r="C32" s="458">
        <v>0</v>
      </c>
      <c r="D32" s="459">
        <f t="shared" si="0"/>
        <v>4</v>
      </c>
    </row>
    <row r="33" spans="1:4" s="460" customFormat="1" ht="13.5">
      <c r="A33" s="461" t="s">
        <v>420</v>
      </c>
      <c r="B33" s="457">
        <v>5</v>
      </c>
      <c r="C33" s="458">
        <v>1</v>
      </c>
      <c r="D33" s="459">
        <f t="shared" si="0"/>
        <v>6</v>
      </c>
    </row>
    <row r="34" spans="1:4" s="460" customFormat="1" ht="13.5">
      <c r="A34" s="461" t="s">
        <v>421</v>
      </c>
      <c r="B34" s="457">
        <v>4</v>
      </c>
      <c r="C34" s="458">
        <v>10</v>
      </c>
      <c r="D34" s="459">
        <f t="shared" si="0"/>
        <v>14</v>
      </c>
    </row>
    <row r="35" spans="1:4" s="460" customFormat="1" ht="8.25" customHeight="1">
      <c r="A35" s="463"/>
      <c r="B35" s="464"/>
      <c r="C35" s="465"/>
      <c r="D35" s="466"/>
    </row>
    <row r="36" spans="1:9" ht="8.25" customHeight="1">
      <c r="A36" s="467"/>
      <c r="B36" s="468"/>
      <c r="C36" s="452"/>
      <c r="D36" s="469"/>
      <c r="E36" s="446"/>
      <c r="F36" s="446"/>
      <c r="G36" s="446"/>
      <c r="H36" s="446"/>
      <c r="I36" s="446"/>
    </row>
    <row r="37" spans="1:9" ht="25.5" customHeight="1">
      <c r="A37" s="393" t="s">
        <v>422</v>
      </c>
      <c r="B37" s="470"/>
      <c r="C37" s="452"/>
      <c r="D37" s="471"/>
      <c r="E37" s="446"/>
      <c r="F37" s="446"/>
      <c r="G37" s="446"/>
      <c r="H37" s="446"/>
      <c r="I37" s="446"/>
    </row>
    <row r="38" spans="1:9" ht="13.5">
      <c r="A38" s="467" t="s">
        <v>423</v>
      </c>
      <c r="B38" s="468"/>
      <c r="C38" s="452"/>
      <c r="D38" s="469"/>
      <c r="E38" s="446"/>
      <c r="F38" s="446"/>
      <c r="G38" s="446"/>
      <c r="H38" s="446"/>
      <c r="I38" s="446"/>
    </row>
    <row r="39" spans="1:4" ht="8.25" customHeight="1">
      <c r="A39" s="467"/>
      <c r="B39" s="472"/>
      <c r="C39" s="454"/>
      <c r="D39" s="473"/>
    </row>
    <row r="40" spans="1:4" ht="8.25" customHeight="1">
      <c r="A40" s="474"/>
      <c r="B40" s="472"/>
      <c r="C40" s="454"/>
      <c r="D40" s="473"/>
    </row>
    <row r="41" spans="1:4" ht="8.25" customHeight="1">
      <c r="A41" s="475"/>
      <c r="B41" s="476"/>
      <c r="C41" s="477"/>
      <c r="D41" s="478"/>
    </row>
    <row r="42" spans="1:9" ht="25.5" customHeight="1">
      <c r="A42" s="393" t="s">
        <v>424</v>
      </c>
      <c r="B42" s="470"/>
      <c r="C42" s="452"/>
      <c r="D42" s="471"/>
      <c r="E42" s="446"/>
      <c r="F42" s="446"/>
      <c r="G42" s="446"/>
      <c r="H42" s="446"/>
      <c r="I42" s="446"/>
    </row>
    <row r="43" spans="1:4" ht="13.5">
      <c r="A43" s="467" t="s">
        <v>425</v>
      </c>
      <c r="B43" s="479">
        <v>13</v>
      </c>
      <c r="C43" s="480">
        <v>19</v>
      </c>
      <c r="D43" s="481">
        <f>+B43+C43</f>
        <v>32</v>
      </c>
    </row>
    <row r="44" spans="1:4" ht="8.25" customHeight="1">
      <c r="A44" s="467"/>
      <c r="B44" s="472"/>
      <c r="C44" s="454"/>
      <c r="D44" s="473"/>
    </row>
    <row r="45" spans="1:4" ht="8.25" customHeight="1">
      <c r="A45" s="467"/>
      <c r="B45" s="472"/>
      <c r="C45" s="454"/>
      <c r="D45" s="473"/>
    </row>
    <row r="46" spans="1:6" ht="8.25" customHeight="1">
      <c r="A46" s="467"/>
      <c r="B46" s="472"/>
      <c r="C46" s="454"/>
      <c r="D46" s="473"/>
      <c r="E46" s="435"/>
      <c r="F46" s="9"/>
    </row>
    <row r="47" spans="1:4" ht="8.25" customHeight="1">
      <c r="A47" s="467"/>
      <c r="B47" s="472"/>
      <c r="C47" s="454"/>
      <c r="D47" s="473"/>
    </row>
    <row r="48" spans="1:4" ht="0.75" customHeight="1">
      <c r="A48" s="474"/>
      <c r="B48" s="472"/>
      <c r="C48" s="454"/>
      <c r="D48" s="473"/>
    </row>
    <row r="49" spans="1:4" ht="14.25" customHeight="1">
      <c r="A49" s="475"/>
      <c r="B49" s="482">
        <f>SUM(B18:B43)</f>
        <v>81</v>
      </c>
      <c r="C49" s="482">
        <f>SUM(C18:C43)</f>
        <v>96</v>
      </c>
      <c r="D49" s="483">
        <f>SUM(D18:D43)</f>
        <v>177</v>
      </c>
    </row>
  </sheetData>
  <sheetProtection/>
  <mergeCells count="4">
    <mergeCell ref="A12:D13"/>
    <mergeCell ref="A14:A15"/>
    <mergeCell ref="B14:C14"/>
    <mergeCell ref="D14:D15"/>
  </mergeCells>
  <conditionalFormatting sqref="A10">
    <cfRule type="cellIs" priority="1" dxfId="0" operator="equal" stopIfTrue="1">
      <formula>"VAYA A LA HOJA INICIO Y SELECIONE EL PERIODO CORRESPONDIENTE A ESTE INFORME"</formula>
    </cfRule>
  </conditionalFormatting>
  <printOptions horizontalCentered="1"/>
  <pageMargins left="0.7086614173228347" right="0.7086614173228347" top="0.27" bottom="0.35" header="0.21" footer="0.18"/>
  <pageSetup fitToHeight="0" horizontalDpi="600" verticalDpi="600" orientation="landscape" paperSize="119" scale="90"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tabColor rgb="FFC00000"/>
  </sheetPr>
  <dimension ref="A7:H26"/>
  <sheetViews>
    <sheetView showGridLines="0" zoomScalePageLayoutView="0" workbookViewId="0" topLeftCell="A7">
      <selection activeCell="A23" sqref="A23:B23"/>
    </sheetView>
  </sheetViews>
  <sheetFormatPr defaultColWidth="11.421875" defaultRowHeight="12.75"/>
  <cols>
    <col min="1" max="1" width="9.421875" style="1" customWidth="1"/>
    <col min="2" max="2" width="21.00390625" style="1" customWidth="1"/>
    <col min="3" max="7" width="19.7109375" style="1" customWidth="1"/>
    <col min="8" max="16384" width="11.421875" style="1" customWidth="1"/>
  </cols>
  <sheetData>
    <row r="1" ht="13.5"/>
    <row r="2" ht="13.5"/>
    <row r="3" ht="13.5"/>
    <row r="4" ht="13.5"/>
    <row r="5" ht="13.5"/>
    <row r="7" spans="1:7" ht="43.5" customHeight="1">
      <c r="A7" s="115" t="s">
        <v>173</v>
      </c>
      <c r="B7" s="115"/>
      <c r="C7" s="116"/>
      <c r="D7" s="116"/>
      <c r="E7" s="116"/>
      <c r="F7" s="116"/>
      <c r="G7" s="116"/>
    </row>
    <row r="8" ht="6.75" customHeight="1"/>
    <row r="9" spans="1:7" ht="17.25" customHeight="1">
      <c r="A9" s="4" t="str">
        <f>+'EPCG-I'!A9</f>
        <v>UNIDAD RESPONSABLE: 32 A0 00 INSTITUTO DE ACCESO A LA INFORMACIÓN PÚBLICA DEL DISTRTITO FEDERAL</v>
      </c>
      <c r="B9" s="26"/>
      <c r="C9" s="2"/>
      <c r="D9" s="2"/>
      <c r="E9" s="2"/>
      <c r="F9" s="2"/>
      <c r="G9" s="2"/>
    </row>
    <row r="10" spans="1:7" ht="17.25" customHeight="1">
      <c r="A10" s="4" t="str">
        <f>+'EPCG-I'!A10</f>
        <v>PERÍODO:  ENERO - JUNIO 2011</v>
      </c>
      <c r="B10" s="26"/>
      <c r="C10" s="2"/>
      <c r="D10" s="2"/>
      <c r="E10" s="2"/>
      <c r="F10" s="2"/>
      <c r="G10" s="2"/>
    </row>
    <row r="11" spans="1:8" ht="25.5" customHeight="1">
      <c r="A11" s="252" t="s">
        <v>124</v>
      </c>
      <c r="B11" s="252" t="s">
        <v>36</v>
      </c>
      <c r="C11" s="120" t="s">
        <v>21</v>
      </c>
      <c r="D11" s="120"/>
      <c r="E11" s="120"/>
      <c r="F11" s="120"/>
      <c r="G11" s="120"/>
      <c r="H11" s="8"/>
    </row>
    <row r="12" spans="1:8" ht="54" customHeight="1">
      <c r="A12" s="253"/>
      <c r="B12" s="259"/>
      <c r="C12" s="118" t="s">
        <v>163</v>
      </c>
      <c r="D12" s="118" t="s">
        <v>85</v>
      </c>
      <c r="E12" s="118" t="s">
        <v>162</v>
      </c>
      <c r="F12" s="118" t="s">
        <v>86</v>
      </c>
      <c r="G12" s="118" t="s">
        <v>87</v>
      </c>
      <c r="H12" s="9"/>
    </row>
    <row r="13" spans="1:7" ht="12.75" customHeight="1">
      <c r="A13" s="16" t="s">
        <v>5</v>
      </c>
      <c r="B13" s="16" t="s">
        <v>6</v>
      </c>
      <c r="C13" s="16" t="s">
        <v>7</v>
      </c>
      <c r="D13" s="16" t="s">
        <v>11</v>
      </c>
      <c r="E13" s="16" t="s">
        <v>8</v>
      </c>
      <c r="F13" s="16" t="s">
        <v>9</v>
      </c>
      <c r="G13" s="16" t="s">
        <v>10</v>
      </c>
    </row>
    <row r="14" spans="1:7" ht="42" customHeight="1">
      <c r="A14" s="18"/>
      <c r="B14" s="49">
        <v>1000</v>
      </c>
      <c r="C14" s="19"/>
      <c r="D14" s="19"/>
      <c r="E14" s="19"/>
      <c r="F14" s="24"/>
      <c r="G14" s="19"/>
    </row>
    <row r="15" spans="1:7" ht="34.5" customHeight="1">
      <c r="A15" s="18"/>
      <c r="B15" s="18"/>
      <c r="C15" s="19"/>
      <c r="D15" s="19"/>
      <c r="E15" s="19"/>
      <c r="F15" s="24"/>
      <c r="G15" s="19"/>
    </row>
    <row r="16" spans="1:7" ht="42" customHeight="1">
      <c r="A16" s="136"/>
      <c r="B16" s="136">
        <v>2000</v>
      </c>
      <c r="C16" s="153"/>
      <c r="D16" s="153"/>
      <c r="E16" s="153"/>
      <c r="F16" s="153"/>
      <c r="G16" s="153"/>
    </row>
    <row r="17" spans="1:7" ht="31.5" customHeight="1">
      <c r="A17" s="137"/>
      <c r="B17" s="137"/>
      <c r="C17" s="154"/>
      <c r="D17" s="154"/>
      <c r="E17" s="154"/>
      <c r="F17" s="154"/>
      <c r="G17" s="154"/>
    </row>
    <row r="18" spans="1:7" ht="47.25" customHeight="1">
      <c r="A18" s="49"/>
      <c r="B18" s="49">
        <v>3000</v>
      </c>
      <c r="C18" s="149"/>
      <c r="D18" s="149"/>
      <c r="E18" s="149"/>
      <c r="F18" s="149"/>
      <c r="G18" s="149"/>
    </row>
    <row r="19" spans="1:7" ht="45" customHeight="1">
      <c r="A19" s="137"/>
      <c r="B19" s="137"/>
      <c r="C19" s="154"/>
      <c r="D19" s="154"/>
      <c r="E19" s="154"/>
      <c r="F19" s="154"/>
      <c r="G19" s="154"/>
    </row>
    <row r="20" spans="1:7" ht="45" customHeight="1">
      <c r="A20" s="49"/>
      <c r="B20" s="49">
        <v>5000</v>
      </c>
      <c r="C20" s="149"/>
      <c r="D20" s="149"/>
      <c r="E20" s="149"/>
      <c r="F20" s="149"/>
      <c r="G20" s="149"/>
    </row>
    <row r="21" spans="1:7" ht="43.5" customHeight="1">
      <c r="A21" s="137"/>
      <c r="B21" s="137"/>
      <c r="C21" s="154"/>
      <c r="D21" s="154"/>
      <c r="E21" s="154"/>
      <c r="F21" s="154"/>
      <c r="G21" s="154"/>
    </row>
    <row r="22" spans="1:7" ht="24.75" customHeight="1">
      <c r="A22" s="260" t="s">
        <v>75</v>
      </c>
      <c r="B22" s="261"/>
      <c r="C22" s="149"/>
      <c r="D22" s="149"/>
      <c r="E22" s="149"/>
      <c r="F22" s="149"/>
      <c r="G22" s="149"/>
    </row>
    <row r="23" spans="1:7" ht="18" customHeight="1">
      <c r="A23" s="262" t="s">
        <v>27</v>
      </c>
      <c r="B23" s="263"/>
      <c r="C23" s="156"/>
      <c r="D23" s="156"/>
      <c r="E23" s="156"/>
      <c r="F23" s="156"/>
      <c r="G23" s="156"/>
    </row>
    <row r="24" ht="13.5">
      <c r="A24" s="48"/>
    </row>
    <row r="25" spans="1:6" ht="13.5">
      <c r="A25" s="99"/>
      <c r="D25" s="101"/>
      <c r="E25" s="101"/>
      <c r="F25" s="103"/>
    </row>
    <row r="26" spans="1:6" ht="14.25">
      <c r="A26" s="100"/>
      <c r="D26" s="102"/>
      <c r="E26" s="102"/>
      <c r="F26" s="104"/>
    </row>
  </sheetData>
  <sheetProtection/>
  <mergeCells count="4">
    <mergeCell ref="A11:A12"/>
    <mergeCell ref="B11:B12"/>
    <mergeCell ref="A22:B22"/>
    <mergeCell ref="A23:B2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H42"/>
  <sheetViews>
    <sheetView showGridLines="0" view="pageBreakPreview" zoomScale="60" zoomScalePageLayoutView="0" workbookViewId="0" topLeftCell="A1">
      <selection activeCell="A29" sqref="A29"/>
    </sheetView>
  </sheetViews>
  <sheetFormatPr defaultColWidth="11.421875" defaultRowHeight="12.75"/>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11.421875" style="1" customWidth="1"/>
  </cols>
  <sheetData>
    <row r="1" ht="17.25">
      <c r="G1" s="30"/>
    </row>
    <row r="2" ht="15">
      <c r="G2" s="32"/>
    </row>
    <row r="3" ht="15">
      <c r="G3" s="32"/>
    </row>
    <row r="4" ht="13.5"/>
    <row r="5" ht="13.5"/>
    <row r="8" spans="1:7" ht="34.5" customHeight="1">
      <c r="A8" s="115" t="s">
        <v>64</v>
      </c>
      <c r="B8" s="115"/>
      <c r="C8" s="116"/>
      <c r="D8" s="116"/>
      <c r="E8" s="116"/>
      <c r="F8" s="116"/>
      <c r="G8" s="116"/>
    </row>
    <row r="9" ht="5.25" customHeight="1"/>
    <row r="10" spans="1:7" ht="19.5" customHeight="1">
      <c r="A10" s="4" t="str">
        <f>+'EPCG-I'!A9</f>
        <v>UNIDAD RESPONSABLE: 32 A0 00 INSTITUTO DE ACCESO A LA INFORMACIÓN PÚBLICA DEL DISTRTITO FEDERAL</v>
      </c>
      <c r="B10" s="26"/>
      <c r="C10" s="2"/>
      <c r="D10" s="2"/>
      <c r="E10" s="2"/>
      <c r="F10" s="2"/>
      <c r="G10" s="3"/>
    </row>
    <row r="11" spans="1:7" ht="19.5" customHeight="1">
      <c r="A11" s="4" t="str">
        <f>+'EPCG-I'!A10</f>
        <v>PERÍODO:  ENERO - JUNIO 2011</v>
      </c>
      <c r="B11" s="26"/>
      <c r="C11" s="2"/>
      <c r="D11" s="2"/>
      <c r="E11" s="2"/>
      <c r="F11" s="2"/>
      <c r="G11" s="3"/>
    </row>
    <row r="12" spans="1:8" ht="21.75" customHeight="1">
      <c r="A12" s="121" t="s">
        <v>21</v>
      </c>
      <c r="B12" s="122"/>
      <c r="C12" s="123"/>
      <c r="D12" s="123"/>
      <c r="E12" s="123"/>
      <c r="F12" s="123"/>
      <c r="G12" s="124"/>
      <c r="H12" s="9"/>
    </row>
    <row r="13" spans="1:7" ht="13.5" customHeight="1">
      <c r="A13" s="18" t="s">
        <v>71</v>
      </c>
      <c r="B13" s="267" t="s">
        <v>72</v>
      </c>
      <c r="C13" s="268"/>
      <c r="D13" s="267" t="s">
        <v>19</v>
      </c>
      <c r="E13" s="268"/>
      <c r="F13" s="267" t="s">
        <v>20</v>
      </c>
      <c r="G13" s="268"/>
    </row>
    <row r="14" spans="1:7" ht="18" customHeight="1">
      <c r="A14" s="64" t="s">
        <v>5</v>
      </c>
      <c r="B14" s="264" t="s">
        <v>6</v>
      </c>
      <c r="C14" s="266"/>
      <c r="D14" s="264" t="s">
        <v>7</v>
      </c>
      <c r="E14" s="265"/>
      <c r="F14" s="264" t="s">
        <v>11</v>
      </c>
      <c r="G14" s="265"/>
    </row>
    <row r="15" spans="1:7" ht="9" customHeight="1">
      <c r="A15" s="35"/>
      <c r="B15" s="35"/>
      <c r="C15" s="35"/>
      <c r="D15" s="35"/>
      <c r="E15" s="35"/>
      <c r="F15" s="36"/>
      <c r="G15" s="37"/>
    </row>
    <row r="16" spans="1:7" ht="13.5">
      <c r="A16" s="252" t="s">
        <v>147</v>
      </c>
      <c r="B16" s="252" t="s">
        <v>108</v>
      </c>
      <c r="C16" s="252" t="s">
        <v>66</v>
      </c>
      <c r="D16" s="252" t="s">
        <v>68</v>
      </c>
      <c r="E16" s="252" t="s">
        <v>40</v>
      </c>
      <c r="F16" s="252" t="s">
        <v>28</v>
      </c>
      <c r="G16" s="252" t="s">
        <v>29</v>
      </c>
    </row>
    <row r="17" spans="1:7" ht="13.5">
      <c r="A17" s="253"/>
      <c r="B17" s="253"/>
      <c r="C17" s="253"/>
      <c r="D17" s="253"/>
      <c r="E17" s="253"/>
      <c r="F17" s="253"/>
      <c r="G17" s="253"/>
    </row>
    <row r="18" spans="1:7" ht="18" customHeight="1">
      <c r="A18" s="38" t="s">
        <v>8</v>
      </c>
      <c r="B18" s="38" t="s">
        <v>9</v>
      </c>
      <c r="C18" s="38" t="s">
        <v>10</v>
      </c>
      <c r="D18" s="38" t="s">
        <v>12</v>
      </c>
      <c r="E18" s="38" t="s">
        <v>13</v>
      </c>
      <c r="F18" s="38" t="s">
        <v>14</v>
      </c>
      <c r="G18" s="38" t="s">
        <v>15</v>
      </c>
    </row>
    <row r="19" spans="1:7" ht="18" customHeight="1">
      <c r="A19" s="34"/>
      <c r="B19" s="34"/>
      <c r="C19" s="27"/>
      <c r="D19" s="27"/>
      <c r="E19" s="27"/>
      <c r="F19" s="27"/>
      <c r="G19" s="28"/>
    </row>
    <row r="20" spans="1:7" ht="18" customHeight="1">
      <c r="A20" s="34"/>
      <c r="B20" s="34"/>
      <c r="C20" s="27"/>
      <c r="D20" s="27"/>
      <c r="E20" s="27"/>
      <c r="F20" s="27"/>
      <c r="G20" s="28"/>
    </row>
    <row r="21" spans="1:7" ht="18" customHeight="1">
      <c r="A21" s="34"/>
      <c r="B21" s="34"/>
      <c r="C21" s="27"/>
      <c r="D21" s="27"/>
      <c r="E21" s="27"/>
      <c r="F21" s="27"/>
      <c r="G21" s="28"/>
    </row>
    <row r="22" spans="1:7" ht="18" customHeight="1">
      <c r="A22" s="34"/>
      <c r="B22" s="34"/>
      <c r="C22" s="27"/>
      <c r="D22" s="27"/>
      <c r="E22" s="27"/>
      <c r="F22" s="27"/>
      <c r="G22" s="28"/>
    </row>
    <row r="23" spans="1:7" ht="18" customHeight="1">
      <c r="A23" s="34"/>
      <c r="B23" s="34"/>
      <c r="C23" s="27"/>
      <c r="D23" s="27"/>
      <c r="E23" s="27"/>
      <c r="F23" s="27"/>
      <c r="G23" s="28"/>
    </row>
    <row r="24" spans="1:7" ht="18" customHeight="1">
      <c r="A24" s="34"/>
      <c r="B24" s="34"/>
      <c r="C24" s="27"/>
      <c r="D24" s="27"/>
      <c r="E24" s="27"/>
      <c r="F24" s="27"/>
      <c r="G24" s="28"/>
    </row>
    <row r="25" spans="1:7" ht="18" customHeight="1">
      <c r="A25" s="34"/>
      <c r="B25" s="34"/>
      <c r="C25" s="27"/>
      <c r="D25" s="27"/>
      <c r="E25" s="27"/>
      <c r="F25" s="27"/>
      <c r="G25" s="28"/>
    </row>
    <row r="26" spans="1:7" ht="18" customHeight="1">
      <c r="A26" s="34"/>
      <c r="B26" s="34"/>
      <c r="C26" s="27"/>
      <c r="D26" s="27"/>
      <c r="E26" s="27"/>
      <c r="F26" s="27"/>
      <c r="G26" s="28"/>
    </row>
    <row r="27" spans="1:7" ht="18" customHeight="1">
      <c r="A27" s="34"/>
      <c r="B27" s="34"/>
      <c r="C27" s="27"/>
      <c r="D27" s="27"/>
      <c r="E27" s="27"/>
      <c r="F27" s="27"/>
      <c r="G27" s="28"/>
    </row>
    <row r="28" spans="1:7" ht="18" customHeight="1">
      <c r="A28" s="34"/>
      <c r="B28" s="34"/>
      <c r="C28" s="27"/>
      <c r="D28" s="27"/>
      <c r="E28" s="27"/>
      <c r="F28" s="27"/>
      <c r="G28" s="28"/>
    </row>
    <row r="29" spans="1:7" ht="18" customHeight="1">
      <c r="A29" s="34"/>
      <c r="B29" s="34"/>
      <c r="C29" s="27"/>
      <c r="D29" s="27"/>
      <c r="E29" s="27"/>
      <c r="F29" s="27"/>
      <c r="G29" s="28"/>
    </row>
    <row r="30" spans="1:7" ht="18" customHeight="1">
      <c r="A30" s="34"/>
      <c r="B30" s="34"/>
      <c r="C30" s="27"/>
      <c r="D30" s="27"/>
      <c r="E30" s="27"/>
      <c r="F30" s="27"/>
      <c r="G30" s="28"/>
    </row>
    <row r="31" spans="1:7" ht="18" customHeight="1">
      <c r="A31" s="34"/>
      <c r="B31" s="34"/>
      <c r="C31" s="27"/>
      <c r="D31" s="27"/>
      <c r="E31" s="27"/>
      <c r="F31" s="27"/>
      <c r="G31" s="28"/>
    </row>
    <row r="32" spans="1:7" ht="18" customHeight="1">
      <c r="A32" s="34"/>
      <c r="B32" s="34"/>
      <c r="C32" s="27"/>
      <c r="D32" s="27"/>
      <c r="E32" s="27"/>
      <c r="F32" s="27"/>
      <c r="G32" s="28"/>
    </row>
    <row r="33" spans="1:7" ht="18" customHeight="1">
      <c r="A33" s="34"/>
      <c r="B33" s="34"/>
      <c r="C33" s="27"/>
      <c r="D33" s="27"/>
      <c r="E33" s="27"/>
      <c r="F33" s="27"/>
      <c r="G33" s="28"/>
    </row>
    <row r="34" spans="1:7" ht="18" customHeight="1">
      <c r="A34" s="34"/>
      <c r="B34" s="34"/>
      <c r="C34" s="27"/>
      <c r="D34" s="27"/>
      <c r="E34" s="27"/>
      <c r="F34" s="27"/>
      <c r="G34" s="28"/>
    </row>
    <row r="35" spans="1:7" ht="18" customHeight="1">
      <c r="A35" s="34"/>
      <c r="B35" s="34"/>
      <c r="C35" s="27"/>
      <c r="D35" s="27"/>
      <c r="E35" s="27"/>
      <c r="F35" s="27"/>
      <c r="G35" s="28"/>
    </row>
    <row r="36" spans="1:7" ht="18" customHeight="1">
      <c r="A36" s="34"/>
      <c r="B36" s="34"/>
      <c r="C36" s="27"/>
      <c r="D36" s="27"/>
      <c r="E36" s="27"/>
      <c r="F36" s="27"/>
      <c r="G36" s="28"/>
    </row>
    <row r="37" spans="1:7" ht="18" customHeight="1">
      <c r="A37" s="21"/>
      <c r="B37" s="21"/>
      <c r="C37" s="22"/>
      <c r="D37" s="22"/>
      <c r="E37" s="22"/>
      <c r="F37" s="22"/>
      <c r="G37" s="23"/>
    </row>
    <row r="38" spans="1:7" ht="18" customHeight="1">
      <c r="A38" s="21"/>
      <c r="B38" s="21"/>
      <c r="C38" s="22"/>
      <c r="D38" s="22"/>
      <c r="E38" s="22"/>
      <c r="F38" s="22"/>
      <c r="G38" s="23"/>
    </row>
    <row r="39" ht="13.5">
      <c r="A39" s="48" t="s">
        <v>73</v>
      </c>
    </row>
    <row r="40" ht="13.5">
      <c r="A40" s="48"/>
    </row>
    <row r="41" spans="1:5" ht="13.5">
      <c r="A41" s="99"/>
      <c r="C41" s="101"/>
      <c r="E41" s="103"/>
    </row>
    <row r="42" spans="1:5" ht="14.25">
      <c r="A42" s="100"/>
      <c r="C42" s="102"/>
      <c r="E42" s="104"/>
    </row>
  </sheetData>
  <sheetProtection/>
  <mergeCells count="13">
    <mergeCell ref="A16:A17"/>
    <mergeCell ref="B16:B17"/>
    <mergeCell ref="F13:G13"/>
    <mergeCell ref="B13:C13"/>
    <mergeCell ref="D13:E13"/>
    <mergeCell ref="C16:C17"/>
    <mergeCell ref="D16:D17"/>
    <mergeCell ref="E16:E17"/>
    <mergeCell ref="G16:G17"/>
    <mergeCell ref="F16:F17"/>
    <mergeCell ref="D14:E14"/>
    <mergeCell ref="F14:G14"/>
    <mergeCell ref="B14:C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D42"/>
  <sheetViews>
    <sheetView showGridLines="0" view="pageBreakPreview" zoomScale="60" zoomScalePageLayoutView="0" workbookViewId="0" topLeftCell="A1">
      <selection activeCell="A31" sqref="A31"/>
    </sheetView>
  </sheetViews>
  <sheetFormatPr defaultColWidth="11.421875" defaultRowHeight="12.75"/>
  <cols>
    <col min="1" max="1" width="37.7109375" style="1" customWidth="1"/>
    <col min="2" max="2" width="30.57421875" style="1" customWidth="1"/>
    <col min="3" max="3" width="48.7109375" style="1" customWidth="1"/>
    <col min="4" max="4" width="30.140625" style="1" customWidth="1"/>
    <col min="5" max="16384" width="11.421875" style="1" customWidth="1"/>
  </cols>
  <sheetData>
    <row r="1" ht="17.25">
      <c r="D1" s="30"/>
    </row>
    <row r="2" ht="18">
      <c r="D2" s="25"/>
    </row>
    <row r="3" ht="15">
      <c r="D3" s="32"/>
    </row>
    <row r="4" ht="15">
      <c r="D4" s="32"/>
    </row>
    <row r="5" ht="13.5"/>
    <row r="7" spans="1:4" ht="34.5" customHeight="1">
      <c r="A7" s="115" t="s">
        <v>30</v>
      </c>
      <c r="B7" s="115"/>
      <c r="C7" s="116"/>
      <c r="D7" s="116"/>
    </row>
    <row r="8" ht="7.5" customHeight="1"/>
    <row r="9" spans="1:4" ht="19.5" customHeight="1">
      <c r="A9" s="4" t="str">
        <f>+'EPCG-I'!A9</f>
        <v>UNIDAD RESPONSABLE: 32 A0 00 INSTITUTO DE ACCESO A LA INFORMACIÓN PÚBLICA DEL DISTRTITO FEDERAL</v>
      </c>
      <c r="B9" s="2"/>
      <c r="C9" s="2"/>
      <c r="D9" s="3"/>
    </row>
    <row r="10" spans="1:4" ht="19.5" customHeight="1">
      <c r="A10" s="4" t="str">
        <f>+'EPCG-I'!A10</f>
        <v>PERÍODO:  ENERO - JUNIO 2011</v>
      </c>
      <c r="B10" s="2"/>
      <c r="C10" s="2"/>
      <c r="D10" s="3"/>
    </row>
    <row r="11" spans="1:4" ht="45.75" customHeight="1">
      <c r="A11" s="125" t="s">
        <v>147</v>
      </c>
      <c r="B11" s="125" t="s">
        <v>76</v>
      </c>
      <c r="C11" s="125" t="s">
        <v>31</v>
      </c>
      <c r="D11" s="126" t="s">
        <v>32</v>
      </c>
    </row>
    <row r="12" spans="1:4" ht="18" customHeight="1">
      <c r="A12" s="38" t="s">
        <v>5</v>
      </c>
      <c r="B12" s="38" t="s">
        <v>6</v>
      </c>
      <c r="C12" s="38" t="s">
        <v>7</v>
      </c>
      <c r="D12" s="38" t="s">
        <v>11</v>
      </c>
    </row>
    <row r="13" spans="1:4" ht="14.25">
      <c r="A13" s="34"/>
      <c r="B13" s="27"/>
      <c r="C13" s="50"/>
      <c r="D13" s="28"/>
    </row>
    <row r="14" spans="1:4" ht="18" customHeight="1">
      <c r="A14" s="34"/>
      <c r="B14" s="27"/>
      <c r="C14" s="27"/>
      <c r="D14" s="28"/>
    </row>
    <row r="15" spans="1:4" ht="18" customHeight="1">
      <c r="A15" s="34"/>
      <c r="B15" s="27"/>
      <c r="C15" s="27"/>
      <c r="D15" s="28"/>
    </row>
    <row r="16" spans="1:4" ht="18" customHeight="1">
      <c r="A16" s="34"/>
      <c r="B16" s="27"/>
      <c r="C16" s="27"/>
      <c r="D16" s="28"/>
    </row>
    <row r="17" spans="1:4" ht="18" customHeight="1">
      <c r="A17" s="34"/>
      <c r="B17" s="27"/>
      <c r="C17" s="27"/>
      <c r="D17" s="28"/>
    </row>
    <row r="18" spans="1:4" ht="18" customHeight="1">
      <c r="A18" s="34"/>
      <c r="B18" s="27"/>
      <c r="C18" s="27"/>
      <c r="D18" s="28"/>
    </row>
    <row r="19" spans="1:4" ht="18" customHeight="1">
      <c r="A19" s="34"/>
      <c r="B19" s="27"/>
      <c r="C19" s="27"/>
      <c r="D19" s="28"/>
    </row>
    <row r="20" spans="1:4" ht="18" customHeight="1">
      <c r="A20" s="34"/>
      <c r="B20" s="27"/>
      <c r="C20" s="27"/>
      <c r="D20" s="28"/>
    </row>
    <row r="21" spans="1:4" ht="18" customHeight="1">
      <c r="A21" s="34"/>
      <c r="B21" s="27"/>
      <c r="C21" s="27"/>
      <c r="D21" s="28"/>
    </row>
    <row r="22" spans="1:4" ht="18" customHeight="1">
      <c r="A22" s="34"/>
      <c r="B22" s="27"/>
      <c r="C22" s="27"/>
      <c r="D22" s="28"/>
    </row>
    <row r="23" spans="1:4" ht="18" customHeight="1">
      <c r="A23" s="34"/>
      <c r="B23" s="27"/>
      <c r="C23" s="27"/>
      <c r="D23" s="28"/>
    </row>
    <row r="24" spans="1:4" ht="18" customHeight="1">
      <c r="A24" s="34"/>
      <c r="B24" s="27"/>
      <c r="C24" s="27"/>
      <c r="D24" s="28"/>
    </row>
    <row r="25" spans="1:4" ht="18" customHeight="1">
      <c r="A25" s="34"/>
      <c r="B25" s="27"/>
      <c r="C25" s="27"/>
      <c r="D25" s="28"/>
    </row>
    <row r="26" spans="1:4" ht="18" customHeight="1">
      <c r="A26" s="34"/>
      <c r="B26" s="27"/>
      <c r="C26" s="27"/>
      <c r="D26" s="28"/>
    </row>
    <row r="27" spans="1:4" ht="18" customHeight="1">
      <c r="A27" s="34"/>
      <c r="B27" s="27"/>
      <c r="C27" s="27"/>
      <c r="D27" s="28"/>
    </row>
    <row r="28" spans="1:4" ht="18" customHeight="1">
      <c r="A28" s="34"/>
      <c r="B28" s="27"/>
      <c r="C28" s="27"/>
      <c r="D28" s="28"/>
    </row>
    <row r="29" spans="1:4" ht="18" customHeight="1">
      <c r="A29" s="34"/>
      <c r="B29" s="27"/>
      <c r="C29" s="27"/>
      <c r="D29" s="28"/>
    </row>
    <row r="30" spans="1:4" ht="18" customHeight="1">
      <c r="A30" s="34"/>
      <c r="B30" s="27"/>
      <c r="C30" s="27"/>
      <c r="D30" s="28"/>
    </row>
    <row r="31" spans="1:4" ht="18" customHeight="1">
      <c r="A31" s="34"/>
      <c r="B31" s="27"/>
      <c r="C31" s="27"/>
      <c r="D31" s="28"/>
    </row>
    <row r="32" spans="1:4" ht="18" customHeight="1">
      <c r="A32" s="34"/>
      <c r="B32" s="27"/>
      <c r="C32" s="27"/>
      <c r="D32" s="28"/>
    </row>
    <row r="33" spans="1:4" ht="18" customHeight="1">
      <c r="A33" s="34"/>
      <c r="B33" s="27"/>
      <c r="C33" s="27"/>
      <c r="D33" s="28"/>
    </row>
    <row r="34" spans="1:4" ht="18" customHeight="1">
      <c r="A34" s="21"/>
      <c r="B34" s="22"/>
      <c r="C34" s="22"/>
      <c r="D34" s="23"/>
    </row>
    <row r="35" spans="1:4" ht="18" customHeight="1">
      <c r="A35" s="21"/>
      <c r="B35" s="22"/>
      <c r="C35" s="22"/>
      <c r="D35" s="23"/>
    </row>
    <row r="36" spans="1:4" ht="18" customHeight="1">
      <c r="A36" s="21"/>
      <c r="B36" s="22"/>
      <c r="C36" s="22"/>
      <c r="D36" s="23"/>
    </row>
    <row r="37" spans="1:4" ht="18" customHeight="1">
      <c r="A37" s="21"/>
      <c r="B37" s="22"/>
      <c r="C37" s="22"/>
      <c r="D37" s="23"/>
    </row>
    <row r="38" ht="13.5">
      <c r="A38" s="48" t="s">
        <v>73</v>
      </c>
    </row>
    <row r="40" spans="1:4" ht="13.5">
      <c r="A40" s="99"/>
      <c r="C40" s="99"/>
      <c r="D40" s="103"/>
    </row>
    <row r="41" spans="1:4" ht="14.25">
      <c r="A41" s="100"/>
      <c r="C41" s="105"/>
      <c r="D41" s="104"/>
    </row>
    <row r="42" ht="14.25">
      <c r="C42" s="102"/>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8:I34"/>
  <sheetViews>
    <sheetView showGridLines="0" view="pageBreakPreview" zoomScale="50" zoomScaleSheetLayoutView="50" zoomScalePageLayoutView="0" workbookViewId="0" topLeftCell="A1">
      <selection activeCell="J17" sqref="J17"/>
    </sheetView>
  </sheetViews>
  <sheetFormatPr defaultColWidth="11.421875" defaultRowHeight="12.75"/>
  <cols>
    <col min="1" max="1" width="19.8515625" style="1" customWidth="1"/>
    <col min="2" max="4" width="18.7109375" style="1" customWidth="1"/>
    <col min="5" max="5" width="13.7109375" style="1" customWidth="1"/>
    <col min="6" max="6" width="31.7109375" style="1" customWidth="1"/>
    <col min="7" max="8" width="18.7109375" style="1" customWidth="1"/>
    <col min="9" max="16384" width="11.421875" style="1" customWidth="1"/>
  </cols>
  <sheetData>
    <row r="1" ht="13.5"/>
    <row r="2" ht="13.5"/>
    <row r="3" ht="13.5"/>
    <row r="4" ht="13.5"/>
    <row r="5" ht="13.5"/>
    <row r="6" ht="13.5"/>
    <row r="7" ht="13.5"/>
    <row r="8" spans="1:8" ht="34.5" customHeight="1">
      <c r="A8" s="115" t="s">
        <v>35</v>
      </c>
      <c r="B8" s="115"/>
      <c r="C8" s="116"/>
      <c r="D8" s="116"/>
      <c r="E8" s="116"/>
      <c r="F8" s="116"/>
      <c r="G8" s="116"/>
      <c r="H8" s="115"/>
    </row>
    <row r="9" ht="6.75" customHeight="1"/>
    <row r="10" spans="1:8" ht="19.5" customHeight="1">
      <c r="A10" s="269" t="str">
        <f>+'EPCG-I'!A9</f>
        <v>UNIDAD RESPONSABLE: 32 A0 00 INSTITUTO DE ACCESO A LA INFORMACIÓN PÚBLICA DEL DISTRTITO FEDERAL</v>
      </c>
      <c r="B10" s="270"/>
      <c r="C10" s="270"/>
      <c r="D10" s="270"/>
      <c r="E10" s="270"/>
      <c r="F10" s="270"/>
      <c r="G10" s="270"/>
      <c r="H10" s="270"/>
    </row>
    <row r="11" spans="1:8" ht="19.5" customHeight="1">
      <c r="A11" s="269" t="str">
        <f>+'EPCG-I'!A10</f>
        <v>PERÍODO:  ENERO - JUNIO 2011</v>
      </c>
      <c r="B11" s="270"/>
      <c r="C11" s="270"/>
      <c r="D11" s="270"/>
      <c r="E11" s="270"/>
      <c r="F11" s="270"/>
      <c r="G11" s="270"/>
      <c r="H11" s="270"/>
    </row>
    <row r="12" spans="1:8" ht="52.5" customHeight="1">
      <c r="A12" s="198" t="s">
        <v>42</v>
      </c>
      <c r="B12" s="198" t="s">
        <v>4</v>
      </c>
      <c r="C12" s="198" t="s">
        <v>146</v>
      </c>
      <c r="D12" s="198" t="s">
        <v>132</v>
      </c>
      <c r="E12" s="198" t="s">
        <v>88</v>
      </c>
      <c r="F12" s="198" t="s">
        <v>131</v>
      </c>
      <c r="G12" s="198" t="s">
        <v>34</v>
      </c>
      <c r="H12" s="198" t="s">
        <v>133</v>
      </c>
    </row>
    <row r="13" spans="1:8" ht="14.25" customHeight="1">
      <c r="A13" s="38"/>
      <c r="B13" s="38"/>
      <c r="C13" s="38"/>
      <c r="D13" s="38"/>
      <c r="E13" s="38"/>
      <c r="F13" s="38"/>
      <c r="G13" s="38"/>
      <c r="H13" s="38"/>
    </row>
    <row r="14" spans="1:8" ht="266.25" customHeight="1">
      <c r="A14" s="199" t="s">
        <v>212</v>
      </c>
      <c r="B14" s="199" t="s">
        <v>213</v>
      </c>
      <c r="C14" s="199" t="s">
        <v>214</v>
      </c>
      <c r="D14" s="199" t="s">
        <v>215</v>
      </c>
      <c r="E14" s="199" t="s">
        <v>216</v>
      </c>
      <c r="F14" s="199" t="s">
        <v>217</v>
      </c>
      <c r="G14" s="199" t="s">
        <v>218</v>
      </c>
      <c r="H14" s="200"/>
    </row>
    <row r="15" spans="1:8" ht="276.75" customHeight="1">
      <c r="A15" s="201" t="s">
        <v>212</v>
      </c>
      <c r="B15" s="201" t="s">
        <v>213</v>
      </c>
      <c r="C15" s="201" t="s">
        <v>219</v>
      </c>
      <c r="D15" s="201" t="s">
        <v>220</v>
      </c>
      <c r="E15" s="199" t="s">
        <v>216</v>
      </c>
      <c r="F15" s="199" t="s">
        <v>221</v>
      </c>
      <c r="G15" s="199" t="s">
        <v>222</v>
      </c>
      <c r="H15" s="202"/>
    </row>
    <row r="16" spans="1:8" ht="216" customHeight="1">
      <c r="A16" s="203" t="s">
        <v>212</v>
      </c>
      <c r="B16" s="203" t="s">
        <v>213</v>
      </c>
      <c r="C16" s="204" t="s">
        <v>223</v>
      </c>
      <c r="D16" s="203" t="s">
        <v>224</v>
      </c>
      <c r="E16" s="203" t="s">
        <v>216</v>
      </c>
      <c r="F16" s="203" t="s">
        <v>225</v>
      </c>
      <c r="G16" s="203" t="s">
        <v>226</v>
      </c>
      <c r="H16" s="28"/>
    </row>
    <row r="17" spans="1:8" ht="120.75" customHeight="1">
      <c r="A17" s="271" t="s">
        <v>212</v>
      </c>
      <c r="B17" s="271" t="s">
        <v>213</v>
      </c>
      <c r="C17" s="271" t="s">
        <v>227</v>
      </c>
      <c r="D17" s="274" t="s">
        <v>228</v>
      </c>
      <c r="E17" s="277" t="s">
        <v>229</v>
      </c>
      <c r="F17" s="205" t="s">
        <v>230</v>
      </c>
      <c r="G17" s="205" t="s">
        <v>231</v>
      </c>
      <c r="H17" s="206"/>
    </row>
    <row r="18" spans="1:8" ht="86.25" customHeight="1">
      <c r="A18" s="272"/>
      <c r="B18" s="272"/>
      <c r="C18" s="272"/>
      <c r="D18" s="275"/>
      <c r="E18" s="278"/>
      <c r="F18" s="207" t="s">
        <v>232</v>
      </c>
      <c r="G18" s="207" t="s">
        <v>233</v>
      </c>
      <c r="H18" s="280"/>
    </row>
    <row r="19" spans="1:8" ht="74.25" customHeight="1">
      <c r="A19" s="272"/>
      <c r="B19" s="272"/>
      <c r="C19" s="272"/>
      <c r="D19" s="275"/>
      <c r="E19" s="278"/>
      <c r="F19" s="208" t="s">
        <v>234</v>
      </c>
      <c r="G19" s="207" t="s">
        <v>235</v>
      </c>
      <c r="H19" s="280"/>
    </row>
    <row r="20" spans="1:8" ht="36" customHeight="1">
      <c r="A20" s="272"/>
      <c r="B20" s="272"/>
      <c r="C20" s="272"/>
      <c r="D20" s="275"/>
      <c r="E20" s="278"/>
      <c r="F20" s="208" t="s">
        <v>236</v>
      </c>
      <c r="G20" s="207" t="s">
        <v>237</v>
      </c>
      <c r="H20" s="280"/>
    </row>
    <row r="21" spans="1:8" ht="42" customHeight="1">
      <c r="A21" s="272"/>
      <c r="B21" s="272"/>
      <c r="C21" s="272"/>
      <c r="D21" s="275"/>
      <c r="E21" s="278"/>
      <c r="F21" s="208" t="s">
        <v>238</v>
      </c>
      <c r="G21" s="207" t="s">
        <v>239</v>
      </c>
      <c r="H21" s="280"/>
    </row>
    <row r="22" spans="1:8" ht="43.5" customHeight="1">
      <c r="A22" s="272"/>
      <c r="B22" s="272"/>
      <c r="C22" s="272"/>
      <c r="D22" s="275"/>
      <c r="E22" s="278"/>
      <c r="F22" s="208" t="s">
        <v>240</v>
      </c>
      <c r="G22" s="207" t="s">
        <v>241</v>
      </c>
      <c r="H22" s="280"/>
    </row>
    <row r="23" spans="1:8" ht="33" customHeight="1">
      <c r="A23" s="272"/>
      <c r="B23" s="272"/>
      <c r="C23" s="272"/>
      <c r="D23" s="275"/>
      <c r="E23" s="278"/>
      <c r="F23" s="208" t="s">
        <v>242</v>
      </c>
      <c r="G23" s="207" t="s">
        <v>243</v>
      </c>
      <c r="H23" s="280"/>
    </row>
    <row r="24" spans="1:8" ht="46.5" customHeight="1">
      <c r="A24" s="272"/>
      <c r="B24" s="272"/>
      <c r="C24" s="272"/>
      <c r="D24" s="275"/>
      <c r="E24" s="278"/>
      <c r="F24" s="208" t="s">
        <v>244</v>
      </c>
      <c r="G24" s="207" t="s">
        <v>245</v>
      </c>
      <c r="H24" s="280"/>
    </row>
    <row r="25" spans="1:9" ht="99" customHeight="1">
      <c r="A25" s="272"/>
      <c r="B25" s="272"/>
      <c r="C25" s="272"/>
      <c r="D25" s="275"/>
      <c r="E25" s="278"/>
      <c r="F25" s="208" t="s">
        <v>246</v>
      </c>
      <c r="G25" s="209" t="s">
        <v>247</v>
      </c>
      <c r="H25" s="280"/>
      <c r="I25" s="210"/>
    </row>
    <row r="26" spans="1:8" ht="28.5" customHeight="1">
      <c r="A26" s="272"/>
      <c r="B26" s="272"/>
      <c r="C26" s="272"/>
      <c r="D26" s="275"/>
      <c r="E26" s="278"/>
      <c r="F26" s="207" t="s">
        <v>248</v>
      </c>
      <c r="G26" s="209" t="s">
        <v>249</v>
      </c>
      <c r="H26" s="280"/>
    </row>
    <row r="27" spans="1:8" ht="26.25" customHeight="1">
      <c r="A27" s="272"/>
      <c r="B27" s="272"/>
      <c r="C27" s="272"/>
      <c r="D27" s="275"/>
      <c r="E27" s="278"/>
      <c r="F27" s="207" t="s">
        <v>250</v>
      </c>
      <c r="G27" s="209" t="s">
        <v>251</v>
      </c>
      <c r="H27" s="280"/>
    </row>
    <row r="28" spans="1:8" ht="35.25" customHeight="1">
      <c r="A28" s="272"/>
      <c r="B28" s="272"/>
      <c r="C28" s="272"/>
      <c r="D28" s="275"/>
      <c r="E28" s="278"/>
      <c r="F28" s="207" t="s">
        <v>252</v>
      </c>
      <c r="G28" s="209" t="s">
        <v>253</v>
      </c>
      <c r="H28" s="280"/>
    </row>
    <row r="29" spans="1:8" ht="36.75" customHeight="1">
      <c r="A29" s="272"/>
      <c r="B29" s="272"/>
      <c r="C29" s="272"/>
      <c r="D29" s="275"/>
      <c r="E29" s="278"/>
      <c r="F29" s="207" t="s">
        <v>254</v>
      </c>
      <c r="G29" s="209" t="s">
        <v>255</v>
      </c>
      <c r="H29" s="280"/>
    </row>
    <row r="30" spans="1:8" ht="28.5" customHeight="1">
      <c r="A30" s="273"/>
      <c r="B30" s="273"/>
      <c r="C30" s="273"/>
      <c r="D30" s="276"/>
      <c r="E30" s="279"/>
      <c r="F30" s="211" t="s">
        <v>256</v>
      </c>
      <c r="G30" s="212" t="s">
        <v>257</v>
      </c>
      <c r="H30" s="281"/>
    </row>
    <row r="31" spans="1:8" ht="197.25" customHeight="1">
      <c r="A31" s="213" t="s">
        <v>212</v>
      </c>
      <c r="B31" s="213" t="s">
        <v>213</v>
      </c>
      <c r="C31" s="213" t="s">
        <v>258</v>
      </c>
      <c r="D31" s="203" t="s">
        <v>259</v>
      </c>
      <c r="E31" s="214" t="s">
        <v>260</v>
      </c>
      <c r="F31" s="215" t="s">
        <v>261</v>
      </c>
      <c r="G31" s="216" t="s">
        <v>262</v>
      </c>
      <c r="H31" s="217"/>
    </row>
    <row r="32" spans="1:8" ht="135.75" customHeight="1">
      <c r="A32" s="213" t="s">
        <v>212</v>
      </c>
      <c r="B32" s="213" t="s">
        <v>213</v>
      </c>
      <c r="C32" s="213" t="s">
        <v>263</v>
      </c>
      <c r="D32" s="203" t="s">
        <v>264</v>
      </c>
      <c r="E32" s="218">
        <v>0</v>
      </c>
      <c r="F32" s="215" t="s">
        <v>265</v>
      </c>
      <c r="G32" s="216" t="s">
        <v>266</v>
      </c>
      <c r="H32" s="217"/>
    </row>
    <row r="33" spans="1:8" ht="108" customHeight="1">
      <c r="A33" s="271" t="s">
        <v>212</v>
      </c>
      <c r="B33" s="271" t="s">
        <v>213</v>
      </c>
      <c r="C33" s="271" t="s">
        <v>267</v>
      </c>
      <c r="D33" s="274" t="s">
        <v>268</v>
      </c>
      <c r="E33" s="282" t="s">
        <v>269</v>
      </c>
      <c r="F33" s="219" t="s">
        <v>270</v>
      </c>
      <c r="G33" s="220" t="s">
        <v>271</v>
      </c>
      <c r="H33" s="284"/>
    </row>
    <row r="34" spans="1:8" ht="213" customHeight="1">
      <c r="A34" s="273"/>
      <c r="B34" s="273"/>
      <c r="C34" s="273"/>
      <c r="D34" s="276"/>
      <c r="E34" s="283"/>
      <c r="F34" s="215" t="s">
        <v>272</v>
      </c>
      <c r="G34" s="216" t="s">
        <v>273</v>
      </c>
      <c r="H34" s="284"/>
    </row>
  </sheetData>
  <sheetProtection/>
  <mergeCells count="14">
    <mergeCell ref="A33:A34"/>
    <mergeCell ref="B33:B34"/>
    <mergeCell ref="C33:C34"/>
    <mergeCell ref="D33:D34"/>
    <mergeCell ref="E33:E34"/>
    <mergeCell ref="H33:H34"/>
    <mergeCell ref="A10:H10"/>
    <mergeCell ref="A11:H11"/>
    <mergeCell ref="A17:A30"/>
    <mergeCell ref="B17:B30"/>
    <mergeCell ref="C17:C30"/>
    <mergeCell ref="D17:D30"/>
    <mergeCell ref="E17:E30"/>
    <mergeCell ref="H18:H30"/>
  </mergeCells>
  <conditionalFormatting sqref="A11">
    <cfRule type="cellIs" priority="2" dxfId="0" operator="equal" stopIfTrue="1">
      <formula>"VAYA A LA HOJA INICIO Y SELECIONE EL PERIODO CORRESPONDIENTE A ESTE INFORME"</formula>
    </cfRule>
  </conditionalFormatting>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2:I27"/>
  <sheetViews>
    <sheetView showGridLines="0" view="pageBreakPreview" zoomScale="106" zoomScaleNormal="80" zoomScaleSheetLayoutView="106" zoomScalePageLayoutView="0" workbookViewId="0" topLeftCell="A1">
      <selection activeCell="O24" sqref="O24"/>
    </sheetView>
  </sheetViews>
  <sheetFormatPr defaultColWidth="8.7109375" defaultRowHeight="12.75"/>
  <cols>
    <col min="1" max="1" width="36.421875" style="66" customWidth="1"/>
    <col min="2" max="8" width="18.7109375" style="67" customWidth="1"/>
    <col min="9" max="14" width="8.7109375" style="66" customWidth="1"/>
    <col min="15" max="15" width="201.57421875" style="66" customWidth="1"/>
    <col min="16" max="16384" width="8.7109375" style="66" customWidth="1"/>
  </cols>
  <sheetData>
    <row r="1" ht="14.25"/>
    <row r="2" spans="2:8" ht="24.75" customHeight="1">
      <c r="B2" s="66"/>
      <c r="C2" s="66"/>
      <c r="D2" s="66"/>
      <c r="E2" s="66"/>
      <c r="F2" s="66"/>
      <c r="G2" s="66"/>
      <c r="H2" s="77"/>
    </row>
    <row r="3" spans="2:8" ht="18">
      <c r="B3" s="66"/>
      <c r="C3" s="66"/>
      <c r="D3" s="66"/>
      <c r="E3" s="66"/>
      <c r="F3" s="66"/>
      <c r="G3" s="66"/>
      <c r="H3" s="76"/>
    </row>
    <row r="4" spans="2:8" ht="15">
      <c r="B4" s="66"/>
      <c r="C4" s="66"/>
      <c r="D4" s="66"/>
      <c r="E4" s="66"/>
      <c r="F4" s="66"/>
      <c r="G4" s="66"/>
      <c r="H4" s="75"/>
    </row>
    <row r="5" spans="2:8" ht="15">
      <c r="B5" s="66"/>
      <c r="C5" s="66"/>
      <c r="D5" s="66"/>
      <c r="E5" s="66"/>
      <c r="F5" s="66"/>
      <c r="G5" s="66"/>
      <c r="H5" s="75"/>
    </row>
    <row r="6" spans="2:8" ht="8.25" customHeight="1">
      <c r="B6" s="66"/>
      <c r="C6" s="66"/>
      <c r="D6" s="66"/>
      <c r="E6" s="66"/>
      <c r="F6" s="66"/>
      <c r="G6" s="66"/>
      <c r="H6" s="75"/>
    </row>
    <row r="7" spans="2:8" ht="9.75" customHeight="1">
      <c r="B7" s="66"/>
      <c r="C7" s="66"/>
      <c r="D7" s="66"/>
      <c r="E7" s="66"/>
      <c r="F7" s="66"/>
      <c r="G7" s="66"/>
      <c r="H7" s="75"/>
    </row>
    <row r="8" spans="1:8" ht="34.5" customHeight="1">
      <c r="A8" s="115" t="s">
        <v>80</v>
      </c>
      <c r="B8" s="115"/>
      <c r="C8" s="116"/>
      <c r="D8" s="116"/>
      <c r="E8" s="116"/>
      <c r="F8" s="116"/>
      <c r="G8" s="116"/>
      <c r="H8" s="116"/>
    </row>
    <row r="9" spans="1:8" ht="7.5" customHeight="1">
      <c r="A9" s="80"/>
      <c r="B9" s="80"/>
      <c r="C9" s="80"/>
      <c r="D9" s="80"/>
      <c r="E9" s="80"/>
      <c r="F9" s="80"/>
      <c r="G9" s="80"/>
      <c r="H9" s="80"/>
    </row>
    <row r="10" spans="1:8" ht="19.5" customHeight="1">
      <c r="A10" s="288" t="str">
        <f>+'EPCG-I'!A9</f>
        <v>UNIDAD RESPONSABLE: 32 A0 00 INSTITUTO DE ACCESO A LA INFORMACIÓN PÚBLICA DEL DISTRTITO FEDERAL</v>
      </c>
      <c r="B10" s="289"/>
      <c r="C10" s="289"/>
      <c r="D10" s="289"/>
      <c r="E10" s="74"/>
      <c r="F10" s="74"/>
      <c r="G10" s="74"/>
      <c r="H10" s="79"/>
    </row>
    <row r="11" spans="1:8" ht="19.5" customHeight="1">
      <c r="A11" s="269" t="str">
        <f>+'EPCG-I'!A10</f>
        <v>PERÍODO:  ENERO - JUNIO 2011</v>
      </c>
      <c r="B11" s="270"/>
      <c r="C11" s="270"/>
      <c r="D11" s="270"/>
      <c r="E11" s="270"/>
      <c r="F11" s="270"/>
      <c r="G11" s="270"/>
      <c r="H11" s="270"/>
    </row>
    <row r="12" spans="1:8" ht="6" customHeight="1">
      <c r="A12" s="78"/>
      <c r="B12" s="74"/>
      <c r="C12" s="74"/>
      <c r="D12" s="74"/>
      <c r="E12" s="74"/>
      <c r="F12" s="74"/>
      <c r="G12" s="74"/>
      <c r="H12" s="74"/>
    </row>
    <row r="13" spans="1:9" ht="32.25" customHeight="1">
      <c r="A13" s="285" t="s">
        <v>79</v>
      </c>
      <c r="B13" s="286"/>
      <c r="C13" s="286"/>
      <c r="D13" s="286"/>
      <c r="E13" s="286"/>
      <c r="F13" s="286"/>
      <c r="G13" s="286"/>
      <c r="H13" s="287"/>
      <c r="I13" s="73"/>
    </row>
    <row r="14" spans="1:8" ht="6.75" customHeight="1">
      <c r="A14" s="72"/>
      <c r="B14" s="72"/>
      <c r="C14" s="72"/>
      <c r="D14" s="72"/>
      <c r="E14" s="72"/>
      <c r="F14" s="72"/>
      <c r="G14" s="72"/>
      <c r="H14" s="72"/>
    </row>
    <row r="15" spans="1:9" ht="68.25" customHeight="1">
      <c r="A15" s="147" t="s">
        <v>100</v>
      </c>
      <c r="B15" s="148" t="s">
        <v>101</v>
      </c>
      <c r="C15" s="148" t="s">
        <v>102</v>
      </c>
      <c r="D15" s="148" t="s">
        <v>103</v>
      </c>
      <c r="E15" s="148" t="s">
        <v>104</v>
      </c>
      <c r="F15" s="148" t="s">
        <v>156</v>
      </c>
      <c r="G15" s="148" t="s">
        <v>157</v>
      </c>
      <c r="H15" s="148" t="s">
        <v>158</v>
      </c>
      <c r="I15" s="113"/>
    </row>
    <row r="16" spans="1:9" s="71" customFormat="1" ht="180.75" customHeight="1">
      <c r="A16" s="221" t="s">
        <v>274</v>
      </c>
      <c r="B16" s="222" t="s">
        <v>275</v>
      </c>
      <c r="C16" s="222" t="s">
        <v>276</v>
      </c>
      <c r="D16" s="222" t="s">
        <v>277</v>
      </c>
      <c r="E16" s="223" t="s">
        <v>278</v>
      </c>
      <c r="F16" s="70"/>
      <c r="G16" s="222" t="s">
        <v>279</v>
      </c>
      <c r="H16" s="222" t="s">
        <v>280</v>
      </c>
      <c r="I16" s="69"/>
    </row>
    <row r="17" spans="1:9" ht="161.25" customHeight="1">
      <c r="A17" s="221" t="s">
        <v>281</v>
      </c>
      <c r="B17" s="222" t="s">
        <v>282</v>
      </c>
      <c r="C17" s="222" t="s">
        <v>276</v>
      </c>
      <c r="D17" s="222" t="s">
        <v>283</v>
      </c>
      <c r="E17" s="224">
        <f>(1322/1378)*100</f>
        <v>95.93613933236574</v>
      </c>
      <c r="F17" s="225">
        <f>638/638*100</f>
        <v>100</v>
      </c>
      <c r="G17" s="222" t="s">
        <v>284</v>
      </c>
      <c r="H17" s="222" t="s">
        <v>280</v>
      </c>
      <c r="I17" s="69"/>
    </row>
    <row r="18" spans="1:9" ht="144" customHeight="1">
      <c r="A18" s="226" t="s">
        <v>285</v>
      </c>
      <c r="B18" s="227" t="s">
        <v>286</v>
      </c>
      <c r="C18" s="228" t="s">
        <v>276</v>
      </c>
      <c r="D18" s="222" t="s">
        <v>287</v>
      </c>
      <c r="E18" s="229">
        <f>1322-260</f>
        <v>1062</v>
      </c>
      <c r="F18" s="230">
        <f>905-290</f>
        <v>615</v>
      </c>
      <c r="G18" s="222" t="s">
        <v>288</v>
      </c>
      <c r="H18" s="222" t="s">
        <v>289</v>
      </c>
      <c r="I18" s="69"/>
    </row>
    <row r="19" spans="1:9" ht="127.5" customHeight="1">
      <c r="A19" s="221" t="s">
        <v>290</v>
      </c>
      <c r="B19" s="222" t="s">
        <v>291</v>
      </c>
      <c r="C19" s="222" t="s">
        <v>276</v>
      </c>
      <c r="D19" s="222" t="s">
        <v>292</v>
      </c>
      <c r="E19" s="231">
        <f>1-((26/1322))</f>
        <v>0.9803328290468987</v>
      </c>
      <c r="F19" s="232">
        <f>1-((290/905))</f>
        <v>0.6795580110497237</v>
      </c>
      <c r="G19" s="222" t="s">
        <v>284</v>
      </c>
      <c r="H19" s="222" t="s">
        <v>289</v>
      </c>
      <c r="I19" s="68"/>
    </row>
    <row r="20" spans="1:9" ht="163.5" customHeight="1">
      <c r="A20" s="221" t="s">
        <v>274</v>
      </c>
      <c r="B20" s="222" t="s">
        <v>293</v>
      </c>
      <c r="C20" s="222" t="s">
        <v>276</v>
      </c>
      <c r="D20" s="233" t="s">
        <v>294</v>
      </c>
      <c r="E20" s="223" t="s">
        <v>278</v>
      </c>
      <c r="F20" s="70"/>
      <c r="G20" s="222" t="s">
        <v>279</v>
      </c>
      <c r="H20" s="222" t="s">
        <v>289</v>
      </c>
      <c r="I20" s="69"/>
    </row>
    <row r="21" spans="1:9" ht="403.5" customHeight="1">
      <c r="A21" s="221" t="s">
        <v>295</v>
      </c>
      <c r="B21" s="222" t="s">
        <v>296</v>
      </c>
      <c r="C21" s="222" t="s">
        <v>276</v>
      </c>
      <c r="D21" s="234" t="s">
        <v>297</v>
      </c>
      <c r="E21" s="224">
        <f>(1-((4+1)/682))*100</f>
        <v>99.26686217008798</v>
      </c>
      <c r="F21" s="230">
        <f>(1-((0+0)/284))*100</f>
        <v>100</v>
      </c>
      <c r="G21" s="222" t="s">
        <v>284</v>
      </c>
      <c r="H21" s="222" t="s">
        <v>298</v>
      </c>
      <c r="I21" s="69"/>
    </row>
    <row r="22" spans="1:9" ht="163.5" customHeight="1">
      <c r="A22" s="221" t="s">
        <v>299</v>
      </c>
      <c r="B22" s="222" t="s">
        <v>300</v>
      </c>
      <c r="C22" s="222" t="s">
        <v>276</v>
      </c>
      <c r="D22" s="235" t="s">
        <v>301</v>
      </c>
      <c r="E22" s="224">
        <f>19/682*100</f>
        <v>2.785923753665689</v>
      </c>
      <c r="F22" s="232">
        <f>5/558*100</f>
        <v>0.8960573476702508</v>
      </c>
      <c r="G22" s="222" t="s">
        <v>302</v>
      </c>
      <c r="H22" s="222" t="s">
        <v>303</v>
      </c>
      <c r="I22" s="69"/>
    </row>
    <row r="23" spans="1:9" ht="177" customHeight="1">
      <c r="A23" s="236" t="s">
        <v>304</v>
      </c>
      <c r="B23" s="222" t="s">
        <v>305</v>
      </c>
      <c r="C23" s="222" t="s">
        <v>276</v>
      </c>
      <c r="D23" s="222" t="s">
        <v>306</v>
      </c>
      <c r="E23" s="224">
        <f>682/747*100</f>
        <v>91.29852744310575</v>
      </c>
      <c r="F23" s="225">
        <f>558/558*100</f>
        <v>100</v>
      </c>
      <c r="G23" s="222" t="s">
        <v>284</v>
      </c>
      <c r="H23" s="222" t="s">
        <v>307</v>
      </c>
      <c r="I23" s="68"/>
    </row>
    <row r="24" spans="1:8" ht="150" customHeight="1">
      <c r="A24" s="221" t="s">
        <v>308</v>
      </c>
      <c r="B24" s="222" t="s">
        <v>309</v>
      </c>
      <c r="C24" s="222" t="s">
        <v>276</v>
      </c>
      <c r="D24" s="237" t="s">
        <v>310</v>
      </c>
      <c r="E24" s="238" t="s">
        <v>311</v>
      </c>
      <c r="F24" s="238" t="s">
        <v>311</v>
      </c>
      <c r="G24" s="222" t="s">
        <v>279</v>
      </c>
      <c r="H24" s="222" t="s">
        <v>312</v>
      </c>
    </row>
    <row r="25" spans="1:8" ht="239.25" customHeight="1">
      <c r="A25" s="221" t="s">
        <v>313</v>
      </c>
      <c r="B25" s="222" t="s">
        <v>314</v>
      </c>
      <c r="C25" s="222" t="s">
        <v>276</v>
      </c>
      <c r="D25" s="237" t="s">
        <v>315</v>
      </c>
      <c r="E25" s="224">
        <f>(3582/7256)*100</f>
        <v>49.36604189636164</v>
      </c>
      <c r="F25" s="225">
        <f>6700/17906*100</f>
        <v>37.417625376968616</v>
      </c>
      <c r="G25" s="222" t="s">
        <v>316</v>
      </c>
      <c r="H25" s="222" t="s">
        <v>312</v>
      </c>
    </row>
    <row r="26" spans="1:8" ht="150" customHeight="1">
      <c r="A26" s="221" t="s">
        <v>317</v>
      </c>
      <c r="B26" s="222" t="s">
        <v>318</v>
      </c>
      <c r="C26" s="228" t="s">
        <v>276</v>
      </c>
      <c r="D26" s="237" t="s">
        <v>319</v>
      </c>
      <c r="E26" s="224">
        <f>(3592/49707)*100</f>
        <v>7.226346389844489</v>
      </c>
      <c r="F26" s="225">
        <f>6700/44439*100</f>
        <v>15.076846913746934</v>
      </c>
      <c r="G26" s="222" t="s">
        <v>284</v>
      </c>
      <c r="H26" s="222" t="s">
        <v>312</v>
      </c>
    </row>
    <row r="27" spans="1:8" ht="235.5" customHeight="1">
      <c r="A27" s="236" t="s">
        <v>320</v>
      </c>
      <c r="B27" s="222" t="s">
        <v>321</v>
      </c>
      <c r="C27" s="228" t="s">
        <v>276</v>
      </c>
      <c r="D27" s="237" t="s">
        <v>322</v>
      </c>
      <c r="E27" s="239">
        <f>3592/7236*100</f>
        <v>49.640685461580986</v>
      </c>
      <c r="F27" s="225">
        <f>6700/11084*100</f>
        <v>60.447491880187656</v>
      </c>
      <c r="G27" s="222" t="s">
        <v>302</v>
      </c>
      <c r="H27" s="222" t="s">
        <v>312</v>
      </c>
    </row>
  </sheetData>
  <sheetProtection/>
  <mergeCells count="3">
    <mergeCell ref="A13:H13"/>
    <mergeCell ref="A10:D10"/>
    <mergeCell ref="A11:H11"/>
  </mergeCells>
  <conditionalFormatting sqref="A11:A12">
    <cfRule type="cellIs" priority="6"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fitToHeight="0" fitToWidth="1" horizontalDpi="600" verticalDpi="600" orientation="landscape" paperSize="119" scale="80" r:id="rId2"/>
  <headerFooter alignWithMargins="0">
    <oddFooter>&amp;R&amp;"Palatino Linotype,Negrita"&amp;9Informe de Avance Trimestral</oddFooter>
  </headerFooter>
  <rowBreaks count="4" manualBreakCount="4">
    <brk id="18" max="7" man="1"/>
    <brk id="21" max="7" man="1"/>
    <brk id="24" max="255" man="1"/>
    <brk id="27" max="255" man="1"/>
  </rowBreaks>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dimension ref="A1:O44"/>
  <sheetViews>
    <sheetView showGridLines="0" view="pageBreakPreview" zoomScale="60" zoomScalePageLayoutView="0" workbookViewId="0" topLeftCell="A1">
      <selection activeCell="J20" sqref="J20"/>
    </sheetView>
  </sheetViews>
  <sheetFormatPr defaultColWidth="11.421875" defaultRowHeight="12.75"/>
  <cols>
    <col min="1" max="1" width="3.140625" style="1" customWidth="1"/>
    <col min="2" max="2" width="4.00390625" style="1" customWidth="1"/>
    <col min="3" max="3" width="3.140625" style="1" customWidth="1"/>
    <col min="4" max="4" width="29.140625" style="1" customWidth="1"/>
    <col min="5" max="5" width="8.00390625" style="1" customWidth="1"/>
    <col min="6" max="6" width="12.57421875" style="1" customWidth="1"/>
    <col min="7" max="7" width="10.8515625" style="1" customWidth="1"/>
    <col min="8" max="8" width="6.28125" style="1" customWidth="1"/>
    <col min="9" max="9" width="13.421875" style="1" customWidth="1"/>
    <col min="10" max="10" width="14.00390625" style="1" customWidth="1"/>
    <col min="11" max="11" width="12.57421875" style="1" bestFit="1" customWidth="1"/>
    <col min="12" max="12" width="9.7109375" style="1" customWidth="1"/>
    <col min="13" max="13" width="13.140625" style="1" customWidth="1"/>
    <col min="14" max="14" width="9.140625" style="1" customWidth="1"/>
    <col min="15" max="15" width="6.7109375" style="1" customWidth="1"/>
    <col min="16" max="16384" width="11.421875" style="1" customWidth="1"/>
  </cols>
  <sheetData>
    <row r="1" spans="7:15" ht="18">
      <c r="G1" s="31"/>
      <c r="O1" s="25"/>
    </row>
    <row r="2" ht="18">
      <c r="O2" s="25"/>
    </row>
    <row r="3" ht="18">
      <c r="O3" s="25"/>
    </row>
    <row r="4" ht="18">
      <c r="O4" s="25"/>
    </row>
    <row r="5" ht="13.5"/>
    <row r="7" spans="1:15" ht="34.5" customHeight="1">
      <c r="A7" s="115" t="s">
        <v>161</v>
      </c>
      <c r="B7" s="115"/>
      <c r="C7" s="116"/>
      <c r="D7" s="116"/>
      <c r="E7" s="116"/>
      <c r="F7" s="116"/>
      <c r="G7" s="116"/>
      <c r="H7" s="115"/>
      <c r="I7" s="115"/>
      <c r="J7" s="116"/>
      <c r="K7" s="116"/>
      <c r="L7" s="116"/>
      <c r="M7" s="116"/>
      <c r="N7" s="116"/>
      <c r="O7" s="115"/>
    </row>
    <row r="8" ht="6" customHeight="1">
      <c r="O8" s="65"/>
    </row>
    <row r="9" spans="1:15" ht="19.5" customHeight="1">
      <c r="A9" s="4" t="str">
        <f>+'EPCG-I'!A9</f>
        <v>UNIDAD RESPONSABLE: 32 A0 00 INSTITUTO DE ACCESO A LA INFORMACIÓN PÚBLICA DEL DISTRTITO FEDERAL</v>
      </c>
      <c r="B9" s="6"/>
      <c r="C9" s="6"/>
      <c r="D9" s="6"/>
      <c r="E9" s="6"/>
      <c r="F9" s="6"/>
      <c r="G9" s="6"/>
      <c r="H9" s="6"/>
      <c r="I9" s="6"/>
      <c r="J9" s="6"/>
      <c r="K9" s="6"/>
      <c r="L9" s="6"/>
      <c r="M9" s="6"/>
      <c r="N9" s="6"/>
      <c r="O9" s="7"/>
    </row>
    <row r="10" spans="1:15" ht="19.5" customHeight="1">
      <c r="A10" s="4" t="str">
        <f>+'EPCG-I'!A10</f>
        <v>PERÍODO:  ENERO - JUNIO 2011</v>
      </c>
      <c r="B10" s="2"/>
      <c r="C10" s="2"/>
      <c r="D10" s="2"/>
      <c r="E10" s="2"/>
      <c r="F10" s="2"/>
      <c r="G10" s="2"/>
      <c r="H10" s="2"/>
      <c r="I10" s="2"/>
      <c r="J10" s="2"/>
      <c r="K10" s="2"/>
      <c r="L10" s="2"/>
      <c r="M10" s="2"/>
      <c r="N10" s="2"/>
      <c r="O10" s="3"/>
    </row>
    <row r="11" spans="1:15" ht="15" customHeight="1">
      <c r="A11" s="252" t="s">
        <v>124</v>
      </c>
      <c r="B11" s="252" t="s">
        <v>125</v>
      </c>
      <c r="C11" s="252" t="s">
        <v>22</v>
      </c>
      <c r="D11" s="252" t="s">
        <v>23</v>
      </c>
      <c r="E11" s="252" t="s">
        <v>92</v>
      </c>
      <c r="F11" s="131" t="s">
        <v>25</v>
      </c>
      <c r="G11" s="131"/>
      <c r="H11" s="131"/>
      <c r="I11" s="131"/>
      <c r="J11" s="131"/>
      <c r="K11" s="131"/>
      <c r="L11" s="131"/>
      <c r="M11" s="131"/>
      <c r="N11" s="131"/>
      <c r="O11" s="128"/>
    </row>
    <row r="12" spans="1:15" ht="15" customHeight="1">
      <c r="A12" s="292"/>
      <c r="B12" s="292"/>
      <c r="C12" s="292"/>
      <c r="D12" s="292"/>
      <c r="E12" s="292"/>
      <c r="F12" s="127" t="s">
        <v>24</v>
      </c>
      <c r="G12" s="132"/>
      <c r="H12" s="290" t="s">
        <v>94</v>
      </c>
      <c r="I12" s="127" t="s">
        <v>26</v>
      </c>
      <c r="J12" s="123"/>
      <c r="K12" s="123"/>
      <c r="L12" s="128"/>
      <c r="M12" s="128"/>
      <c r="N12" s="290" t="s">
        <v>98</v>
      </c>
      <c r="O12" s="290" t="s">
        <v>99</v>
      </c>
    </row>
    <row r="13" spans="1:15" ht="33" customHeight="1">
      <c r="A13" s="293"/>
      <c r="B13" s="293"/>
      <c r="C13" s="293"/>
      <c r="D13" s="293"/>
      <c r="E13" s="293"/>
      <c r="F13" s="133" t="s">
        <v>166</v>
      </c>
      <c r="G13" s="133" t="s">
        <v>93</v>
      </c>
      <c r="H13" s="294"/>
      <c r="I13" s="133" t="s">
        <v>167</v>
      </c>
      <c r="J13" s="133" t="s">
        <v>95</v>
      </c>
      <c r="K13" s="133" t="s">
        <v>168</v>
      </c>
      <c r="L13" s="133" t="s">
        <v>96</v>
      </c>
      <c r="M13" s="133" t="s">
        <v>97</v>
      </c>
      <c r="N13" s="294"/>
      <c r="O13" s="291"/>
    </row>
    <row r="14" spans="1:15" ht="13.5">
      <c r="A14" s="52"/>
      <c r="B14" s="17"/>
      <c r="C14" s="17"/>
      <c r="D14" s="17"/>
      <c r="E14" s="38"/>
      <c r="F14" s="38" t="s">
        <v>6</v>
      </c>
      <c r="G14" s="38" t="s">
        <v>6</v>
      </c>
      <c r="H14" s="38" t="s">
        <v>7</v>
      </c>
      <c r="I14" s="38" t="s">
        <v>11</v>
      </c>
      <c r="J14" s="38" t="s">
        <v>11</v>
      </c>
      <c r="K14" s="38" t="s">
        <v>8</v>
      </c>
      <c r="L14" s="38" t="s">
        <v>9</v>
      </c>
      <c r="M14" s="38" t="s">
        <v>10</v>
      </c>
      <c r="N14" s="38" t="s">
        <v>12</v>
      </c>
      <c r="O14" s="38" t="s">
        <v>13</v>
      </c>
    </row>
    <row r="15" spans="1:15" ht="38.25">
      <c r="A15" s="171" t="s">
        <v>189</v>
      </c>
      <c r="B15" s="38"/>
      <c r="C15" s="38"/>
      <c r="D15" s="172" t="s">
        <v>190</v>
      </c>
      <c r="E15" s="17"/>
      <c r="F15" s="173"/>
      <c r="G15" s="173"/>
      <c r="H15" s="174"/>
      <c r="I15" s="175"/>
      <c r="J15" s="175"/>
      <c r="K15" s="175"/>
      <c r="L15" s="175"/>
      <c r="M15" s="175"/>
      <c r="N15" s="29"/>
      <c r="O15" s="176"/>
    </row>
    <row r="16" spans="1:15" ht="14.25">
      <c r="A16" s="171"/>
      <c r="B16" s="38"/>
      <c r="C16" s="38"/>
      <c r="D16" s="172"/>
      <c r="E16" s="17"/>
      <c r="F16" s="173"/>
      <c r="G16" s="173"/>
      <c r="H16" s="174"/>
      <c r="I16" s="175"/>
      <c r="J16" s="175"/>
      <c r="K16" s="175"/>
      <c r="L16" s="175"/>
      <c r="M16" s="175"/>
      <c r="N16" s="29"/>
      <c r="O16" s="176"/>
    </row>
    <row r="17" spans="1:15" ht="25.5">
      <c r="A17" s="18"/>
      <c r="B17" s="171" t="s">
        <v>191</v>
      </c>
      <c r="C17" s="19"/>
      <c r="D17" s="172" t="s">
        <v>192</v>
      </c>
      <c r="E17" s="17"/>
      <c r="F17" s="173"/>
      <c r="G17" s="173"/>
      <c r="H17" s="174"/>
      <c r="I17" s="175"/>
      <c r="J17" s="175"/>
      <c r="K17" s="175"/>
      <c r="L17" s="175"/>
      <c r="M17" s="175"/>
      <c r="N17" s="5"/>
      <c r="O17" s="176"/>
    </row>
    <row r="18" spans="1:15" ht="14.25">
      <c r="A18" s="18"/>
      <c r="B18" s="171"/>
      <c r="C18" s="19"/>
      <c r="D18" s="172"/>
      <c r="E18" s="17"/>
      <c r="F18" s="173"/>
      <c r="G18" s="173"/>
      <c r="H18" s="174"/>
      <c r="I18" s="175"/>
      <c r="J18" s="175"/>
      <c r="K18" s="175"/>
      <c r="L18" s="175"/>
      <c r="M18" s="175"/>
      <c r="N18" s="5"/>
      <c r="O18" s="176"/>
    </row>
    <row r="19" spans="1:15" ht="14.25">
      <c r="A19" s="18"/>
      <c r="B19" s="18"/>
      <c r="C19" s="171" t="s">
        <v>193</v>
      </c>
      <c r="D19" s="18" t="s">
        <v>194</v>
      </c>
      <c r="E19" s="18" t="s">
        <v>195</v>
      </c>
      <c r="F19" s="177">
        <v>1</v>
      </c>
      <c r="G19" s="178">
        <v>0.99</v>
      </c>
      <c r="H19" s="179">
        <f>+G19/F19</f>
        <v>0.99</v>
      </c>
      <c r="I19" s="175">
        <f>+'EPCG-I'!C25</f>
        <v>43523813</v>
      </c>
      <c r="J19" s="175">
        <f>+'EPCG-I'!D25</f>
        <v>40748334.550000004</v>
      </c>
      <c r="K19" s="175">
        <f>+'EPCG-I'!E25</f>
        <v>2235863.49</v>
      </c>
      <c r="L19" s="175">
        <v>0</v>
      </c>
      <c r="M19" s="175">
        <v>0</v>
      </c>
      <c r="N19" s="179">
        <f>(+J19+K19-L19+M19)/I19</f>
        <v>0.9876018454541197</v>
      </c>
      <c r="O19" s="179">
        <f>+H19/N19</f>
        <v>1.002428260494772</v>
      </c>
    </row>
    <row r="20" spans="1:15" ht="14.25">
      <c r="A20" s="5"/>
      <c r="B20" s="5"/>
      <c r="C20" s="5"/>
      <c r="D20" s="5"/>
      <c r="E20" s="5"/>
      <c r="F20" s="10"/>
      <c r="G20" s="10"/>
      <c r="H20" s="10"/>
      <c r="I20" s="11"/>
      <c r="J20" s="11"/>
      <c r="K20" s="11"/>
      <c r="L20" s="11"/>
      <c r="M20" s="11"/>
      <c r="N20" s="5"/>
      <c r="O20" s="12"/>
    </row>
    <row r="21" spans="1:15" ht="14.25">
      <c r="A21" s="5"/>
      <c r="B21" s="5"/>
      <c r="C21" s="5"/>
      <c r="D21" s="5"/>
      <c r="E21" s="5"/>
      <c r="F21" s="10"/>
      <c r="G21" s="10"/>
      <c r="H21" s="10"/>
      <c r="I21" s="11"/>
      <c r="J21" s="11"/>
      <c r="K21" s="11"/>
      <c r="L21" s="11"/>
      <c r="M21" s="11"/>
      <c r="N21" s="5"/>
      <c r="O21" s="12"/>
    </row>
    <row r="22" spans="1:15" ht="14.25">
      <c r="A22" s="5"/>
      <c r="B22" s="5"/>
      <c r="C22" s="5"/>
      <c r="D22" s="5"/>
      <c r="E22" s="5"/>
      <c r="F22" s="10"/>
      <c r="G22" s="10"/>
      <c r="H22" s="10"/>
      <c r="I22" s="11"/>
      <c r="J22" s="11"/>
      <c r="K22" s="11"/>
      <c r="L22" s="11"/>
      <c r="M22" s="11"/>
      <c r="N22" s="5"/>
      <c r="O22" s="12"/>
    </row>
    <row r="23" spans="1:15" ht="14.25">
      <c r="A23" s="5"/>
      <c r="B23" s="5"/>
      <c r="C23" s="5"/>
      <c r="D23" s="5"/>
      <c r="E23" s="5"/>
      <c r="F23" s="10"/>
      <c r="G23" s="10"/>
      <c r="H23" s="10"/>
      <c r="I23" s="11"/>
      <c r="J23" s="11"/>
      <c r="K23" s="11"/>
      <c r="L23" s="11"/>
      <c r="M23" s="11"/>
      <c r="N23" s="5"/>
      <c r="O23" s="12"/>
    </row>
    <row r="24" spans="1:15" ht="14.25">
      <c r="A24" s="5"/>
      <c r="B24" s="5"/>
      <c r="C24" s="5"/>
      <c r="D24" s="5"/>
      <c r="E24" s="5"/>
      <c r="F24" s="10"/>
      <c r="G24" s="10"/>
      <c r="H24" s="10"/>
      <c r="I24" s="11"/>
      <c r="J24" s="11"/>
      <c r="K24" s="11"/>
      <c r="L24" s="11"/>
      <c r="M24" s="11"/>
      <c r="N24" s="5"/>
      <c r="O24" s="12"/>
    </row>
    <row r="25" spans="1:15" ht="14.25">
      <c r="A25" s="5"/>
      <c r="B25" s="5"/>
      <c r="C25" s="5"/>
      <c r="D25" s="5"/>
      <c r="E25" s="5"/>
      <c r="F25" s="10"/>
      <c r="G25" s="10"/>
      <c r="H25" s="10"/>
      <c r="I25" s="11"/>
      <c r="J25" s="11"/>
      <c r="K25" s="11"/>
      <c r="L25" s="11"/>
      <c r="M25" s="11"/>
      <c r="N25" s="5"/>
      <c r="O25" s="12"/>
    </row>
    <row r="26" spans="1:15" ht="14.25">
      <c r="A26" s="5"/>
      <c r="B26" s="5"/>
      <c r="C26" s="5"/>
      <c r="D26" s="5"/>
      <c r="E26" s="5"/>
      <c r="F26" s="10"/>
      <c r="G26" s="10"/>
      <c r="H26" s="10"/>
      <c r="I26" s="11"/>
      <c r="J26" s="11"/>
      <c r="K26" s="11"/>
      <c r="L26" s="11"/>
      <c r="M26" s="11"/>
      <c r="N26" s="5"/>
      <c r="O26" s="12"/>
    </row>
    <row r="27" spans="1:15" ht="14.25">
      <c r="A27" s="5"/>
      <c r="B27" s="5"/>
      <c r="C27" s="5"/>
      <c r="D27" s="5"/>
      <c r="E27" s="5"/>
      <c r="F27" s="10"/>
      <c r="G27" s="10"/>
      <c r="H27" s="10"/>
      <c r="I27" s="11"/>
      <c r="J27" s="11"/>
      <c r="K27" s="11"/>
      <c r="L27" s="11"/>
      <c r="M27" s="11"/>
      <c r="N27" s="5"/>
      <c r="O27" s="12"/>
    </row>
    <row r="28" spans="1:15" ht="14.25">
      <c r="A28" s="5"/>
      <c r="B28" s="5"/>
      <c r="C28" s="5"/>
      <c r="D28" s="5"/>
      <c r="E28" s="5"/>
      <c r="F28" s="10"/>
      <c r="G28" s="10"/>
      <c r="H28" s="10"/>
      <c r="I28" s="11"/>
      <c r="J28" s="11"/>
      <c r="K28" s="11"/>
      <c r="L28" s="11"/>
      <c r="M28" s="11"/>
      <c r="N28" s="5"/>
      <c r="O28" s="12"/>
    </row>
    <row r="29" spans="1:15" ht="14.25">
      <c r="A29" s="5"/>
      <c r="B29" s="5"/>
      <c r="C29" s="5"/>
      <c r="D29" s="5"/>
      <c r="E29" s="5"/>
      <c r="F29" s="10"/>
      <c r="G29" s="10"/>
      <c r="H29" s="10"/>
      <c r="I29" s="11"/>
      <c r="J29" s="11"/>
      <c r="K29" s="11"/>
      <c r="L29" s="11"/>
      <c r="M29" s="11"/>
      <c r="N29" s="5"/>
      <c r="O29" s="12"/>
    </row>
    <row r="30" spans="1:15" ht="14.25">
      <c r="A30" s="5"/>
      <c r="B30" s="5"/>
      <c r="C30" s="5"/>
      <c r="D30" s="5"/>
      <c r="E30" s="5"/>
      <c r="F30" s="10"/>
      <c r="G30" s="10"/>
      <c r="H30" s="10"/>
      <c r="I30" s="11"/>
      <c r="J30" s="11"/>
      <c r="K30" s="11"/>
      <c r="L30" s="11"/>
      <c r="M30" s="11"/>
      <c r="N30" s="5"/>
      <c r="O30" s="12"/>
    </row>
    <row r="31" spans="1:15" ht="14.25">
      <c r="A31" s="5"/>
      <c r="B31" s="5"/>
      <c r="C31" s="5"/>
      <c r="D31" s="5"/>
      <c r="E31" s="5"/>
      <c r="F31" s="10"/>
      <c r="G31" s="10"/>
      <c r="H31" s="10"/>
      <c r="I31" s="11"/>
      <c r="J31" s="11"/>
      <c r="K31" s="11"/>
      <c r="L31" s="11"/>
      <c r="M31" s="11"/>
      <c r="N31" s="5"/>
      <c r="O31" s="12"/>
    </row>
    <row r="32" spans="1:15" ht="14.25">
      <c r="A32" s="5"/>
      <c r="B32" s="5"/>
      <c r="C32" s="5"/>
      <c r="D32" s="5"/>
      <c r="E32" s="5"/>
      <c r="F32" s="10"/>
      <c r="G32" s="10"/>
      <c r="H32" s="10"/>
      <c r="I32" s="11"/>
      <c r="J32" s="11"/>
      <c r="K32" s="11"/>
      <c r="L32" s="11"/>
      <c r="M32" s="11"/>
      <c r="N32" s="5"/>
      <c r="O32" s="12"/>
    </row>
    <row r="33" spans="1:15" ht="14.25">
      <c r="A33" s="5"/>
      <c r="B33" s="5"/>
      <c r="C33" s="5"/>
      <c r="D33" s="5"/>
      <c r="E33" s="5"/>
      <c r="F33" s="10"/>
      <c r="G33" s="10"/>
      <c r="H33" s="10"/>
      <c r="I33" s="11"/>
      <c r="J33" s="11"/>
      <c r="K33" s="11"/>
      <c r="L33" s="11"/>
      <c r="M33" s="11"/>
      <c r="N33" s="5"/>
      <c r="O33" s="12"/>
    </row>
    <row r="34" spans="1:15" ht="14.25">
      <c r="A34" s="5"/>
      <c r="B34" s="5"/>
      <c r="C34" s="5"/>
      <c r="D34" s="5"/>
      <c r="E34" s="5"/>
      <c r="F34" s="10"/>
      <c r="G34" s="10"/>
      <c r="H34" s="10"/>
      <c r="I34" s="11"/>
      <c r="J34" s="11"/>
      <c r="K34" s="11"/>
      <c r="L34" s="11"/>
      <c r="M34" s="11"/>
      <c r="N34" s="5"/>
      <c r="O34" s="12"/>
    </row>
    <row r="35" spans="1:15" ht="14.25">
      <c r="A35" s="5"/>
      <c r="B35" s="5"/>
      <c r="C35" s="5"/>
      <c r="D35" s="5"/>
      <c r="E35" s="5"/>
      <c r="F35" s="10"/>
      <c r="G35" s="10"/>
      <c r="H35" s="10"/>
      <c r="I35" s="11"/>
      <c r="J35" s="11"/>
      <c r="K35" s="11"/>
      <c r="L35" s="11"/>
      <c r="M35" s="11"/>
      <c r="N35" s="5"/>
      <c r="O35" s="12"/>
    </row>
    <row r="36" spans="1:15" ht="14.25">
      <c r="A36" s="5"/>
      <c r="B36" s="5"/>
      <c r="C36" s="5"/>
      <c r="D36" s="5"/>
      <c r="E36" s="5"/>
      <c r="F36" s="10"/>
      <c r="G36" s="10"/>
      <c r="H36" s="10"/>
      <c r="I36" s="11"/>
      <c r="J36" s="11"/>
      <c r="K36" s="11"/>
      <c r="L36" s="11"/>
      <c r="M36" s="11"/>
      <c r="N36" s="5"/>
      <c r="O36" s="12"/>
    </row>
    <row r="37" spans="1:15" ht="14.25">
      <c r="A37" s="5"/>
      <c r="B37" s="5"/>
      <c r="C37" s="5"/>
      <c r="D37" s="5"/>
      <c r="E37" s="5"/>
      <c r="F37" s="10"/>
      <c r="G37" s="10"/>
      <c r="H37" s="10"/>
      <c r="I37" s="11"/>
      <c r="J37" s="11"/>
      <c r="K37" s="11"/>
      <c r="L37" s="11"/>
      <c r="M37" s="11"/>
      <c r="N37" s="5"/>
      <c r="O37" s="12"/>
    </row>
    <row r="38" spans="1:15" ht="14.25">
      <c r="A38" s="5"/>
      <c r="B38" s="5"/>
      <c r="C38" s="5"/>
      <c r="D38" s="5"/>
      <c r="E38" s="5"/>
      <c r="F38" s="10"/>
      <c r="G38" s="10"/>
      <c r="H38" s="10"/>
      <c r="I38" s="11"/>
      <c r="J38" s="11"/>
      <c r="K38" s="11"/>
      <c r="L38" s="11"/>
      <c r="M38" s="11"/>
      <c r="N38" s="5"/>
      <c r="O38" s="12"/>
    </row>
    <row r="39" spans="1:15" ht="14.25">
      <c r="A39" s="5"/>
      <c r="B39" s="5"/>
      <c r="C39" s="5"/>
      <c r="D39" s="5"/>
      <c r="E39" s="5"/>
      <c r="F39" s="10"/>
      <c r="G39" s="10"/>
      <c r="H39" s="10"/>
      <c r="I39" s="11"/>
      <c r="J39" s="11"/>
      <c r="K39" s="11"/>
      <c r="L39" s="11"/>
      <c r="M39" s="11"/>
      <c r="N39" s="5"/>
      <c r="O39" s="12"/>
    </row>
    <row r="40" spans="1:15" ht="14.25">
      <c r="A40" s="5"/>
      <c r="B40" s="5"/>
      <c r="C40" s="5"/>
      <c r="D40" s="5"/>
      <c r="E40" s="5"/>
      <c r="F40" s="10"/>
      <c r="G40" s="10"/>
      <c r="H40" s="10"/>
      <c r="I40" s="11"/>
      <c r="J40" s="11"/>
      <c r="K40" s="11"/>
      <c r="L40" s="11"/>
      <c r="M40" s="11"/>
      <c r="N40" s="5"/>
      <c r="O40" s="12"/>
    </row>
    <row r="41" spans="1:15" ht="14.25" customHeight="1">
      <c r="A41" s="13"/>
      <c r="B41" s="13"/>
      <c r="C41" s="13"/>
      <c r="D41" s="196" t="s">
        <v>27</v>
      </c>
      <c r="E41" s="197"/>
      <c r="F41" s="14"/>
      <c r="G41" s="14"/>
      <c r="H41" s="14"/>
      <c r="I41" s="15">
        <f>SUM(I19:I40)</f>
        <v>43523813</v>
      </c>
      <c r="J41" s="15">
        <f>SUM(J19:J40)</f>
        <v>40748334.550000004</v>
      </c>
      <c r="K41" s="15">
        <f>SUM(K19:K40)</f>
        <v>2235863.49</v>
      </c>
      <c r="L41" s="15"/>
      <c r="M41" s="15"/>
      <c r="N41" s="180">
        <f>SUM(N19:N40)</f>
        <v>0.9876018454541197</v>
      </c>
      <c r="O41" s="180">
        <f>SUM(O19:O40)</f>
        <v>1.002428260494772</v>
      </c>
    </row>
    <row r="42" ht="13.5">
      <c r="A42" s="48"/>
    </row>
    <row r="43" spans="1:12" ht="13.5">
      <c r="A43" s="99"/>
      <c r="I43" s="101"/>
      <c r="L43" s="103"/>
    </row>
    <row r="44" spans="1:12" ht="14.25">
      <c r="A44" s="100"/>
      <c r="I44" s="102"/>
      <c r="L44" s="104"/>
    </row>
  </sheetData>
  <sheetProtection/>
  <mergeCells count="8">
    <mergeCell ref="O12:O13"/>
    <mergeCell ref="E11:E13"/>
    <mergeCell ref="A11:A13"/>
    <mergeCell ref="B11:B13"/>
    <mergeCell ref="C11:C13"/>
    <mergeCell ref="D11:D13"/>
    <mergeCell ref="N12:N13"/>
    <mergeCell ref="H12:H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dimension ref="A1:E40"/>
  <sheetViews>
    <sheetView showGridLines="0" view="pageBreakPreview" zoomScale="60" zoomScaleNormal="90" zoomScalePageLayoutView="0" workbookViewId="0" topLeftCell="A1">
      <selection activeCell="D36" sqref="D36"/>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1" ht="17.25">
      <c r="E1" s="30"/>
    </row>
    <row r="2" ht="18">
      <c r="E2" s="25"/>
    </row>
    <row r="3" ht="15">
      <c r="E3" s="32"/>
    </row>
    <row r="4" ht="15">
      <c r="E4" s="32"/>
    </row>
    <row r="5" ht="6" customHeight="1"/>
    <row r="7" spans="1:5" ht="34.5" customHeight="1">
      <c r="A7" s="115" t="s">
        <v>113</v>
      </c>
      <c r="B7" s="115"/>
      <c r="C7" s="116"/>
      <c r="D7" s="116"/>
      <c r="E7" s="116"/>
    </row>
    <row r="8" ht="6.75" customHeight="1"/>
    <row r="9" spans="1:5" ht="19.5" customHeight="1">
      <c r="A9" s="4" t="str">
        <f>+'EPCG-I'!A9</f>
        <v>UNIDAD RESPONSABLE: 32 A0 00 INSTITUTO DE ACCESO A LA INFORMACIÓN PÚBLICA DEL DISTRTITO FEDERAL</v>
      </c>
      <c r="B9" s="26"/>
      <c r="C9" s="26"/>
      <c r="D9" s="26"/>
      <c r="E9" s="3"/>
    </row>
    <row r="10" spans="1:5" ht="19.5" customHeight="1">
      <c r="A10" s="4" t="str">
        <f>+'EPCG-I'!A10</f>
        <v>PERÍODO:  ENERO - JUNIO 2011</v>
      </c>
      <c r="B10" s="26"/>
      <c r="C10" s="26"/>
      <c r="D10" s="26"/>
      <c r="E10" s="3"/>
    </row>
    <row r="11" spans="1:5" ht="19.5" customHeight="1">
      <c r="A11" s="252" t="s">
        <v>41</v>
      </c>
      <c r="B11" s="295" t="s">
        <v>45</v>
      </c>
      <c r="C11" s="296"/>
      <c r="D11" s="252" t="s">
        <v>83</v>
      </c>
      <c r="E11" s="252" t="s">
        <v>33</v>
      </c>
    </row>
    <row r="12" spans="1:5" ht="19.5" customHeight="1">
      <c r="A12" s="253"/>
      <c r="B12" s="125" t="s">
        <v>145</v>
      </c>
      <c r="C12" s="125" t="s">
        <v>46</v>
      </c>
      <c r="D12" s="253"/>
      <c r="E12" s="253"/>
    </row>
    <row r="13" spans="1:5" ht="18" customHeight="1">
      <c r="A13" s="38" t="s">
        <v>5</v>
      </c>
      <c r="B13" s="38" t="s">
        <v>6</v>
      </c>
      <c r="C13" s="38" t="s">
        <v>7</v>
      </c>
      <c r="D13" s="38" t="s">
        <v>11</v>
      </c>
      <c r="E13" s="38" t="s">
        <v>8</v>
      </c>
    </row>
    <row r="14" spans="1:5" ht="18" customHeight="1">
      <c r="A14" s="34"/>
      <c r="B14" s="34"/>
      <c r="C14" s="34"/>
      <c r="D14" s="34"/>
      <c r="E14" s="28"/>
    </row>
    <row r="15" spans="1:5" ht="18" customHeight="1">
      <c r="A15" s="34"/>
      <c r="B15" s="34"/>
      <c r="C15" s="34"/>
      <c r="D15" s="34"/>
      <c r="E15" s="28"/>
    </row>
    <row r="16" spans="1:5" ht="18" customHeight="1">
      <c r="A16" s="34"/>
      <c r="B16" s="34"/>
      <c r="C16" s="34"/>
      <c r="D16" s="34"/>
      <c r="E16" s="28"/>
    </row>
    <row r="17" spans="1:5" ht="18" customHeight="1">
      <c r="A17" s="34"/>
      <c r="B17" s="34"/>
      <c r="C17" s="34"/>
      <c r="D17" s="34"/>
      <c r="E17" s="28"/>
    </row>
    <row r="18" spans="1:5" ht="18" customHeight="1">
      <c r="A18" s="34"/>
      <c r="B18" s="34"/>
      <c r="C18" s="34"/>
      <c r="D18" s="34"/>
      <c r="E18" s="28"/>
    </row>
    <row r="19" spans="1:5" ht="18" customHeight="1">
      <c r="A19" s="34"/>
      <c r="B19" s="34"/>
      <c r="C19" s="34"/>
      <c r="D19" s="34"/>
      <c r="E19" s="28"/>
    </row>
    <row r="20" spans="1:5" ht="18" customHeight="1">
      <c r="A20" s="34"/>
      <c r="B20" s="34"/>
      <c r="C20" s="34"/>
      <c r="D20" s="34"/>
      <c r="E20" s="28"/>
    </row>
    <row r="21" spans="1:5" ht="18" customHeight="1">
      <c r="A21" s="34"/>
      <c r="B21" s="34"/>
      <c r="C21" s="34"/>
      <c r="D21" s="34"/>
      <c r="E21" s="28"/>
    </row>
    <row r="22" spans="1:5" ht="18" customHeight="1">
      <c r="A22" s="34"/>
      <c r="B22" s="34"/>
      <c r="C22" s="34"/>
      <c r="D22" s="34"/>
      <c r="E22" s="28"/>
    </row>
    <row r="23" spans="1:5" ht="18" customHeight="1">
      <c r="A23" s="34"/>
      <c r="B23" s="34"/>
      <c r="C23" s="34"/>
      <c r="D23" s="34"/>
      <c r="E23" s="28"/>
    </row>
    <row r="24" spans="1:5" ht="18" customHeight="1">
      <c r="A24" s="34"/>
      <c r="B24" s="34"/>
      <c r="C24" s="34"/>
      <c r="D24" s="34"/>
      <c r="E24" s="28"/>
    </row>
    <row r="25" spans="1:5" ht="18" customHeight="1">
      <c r="A25" s="34"/>
      <c r="B25" s="34"/>
      <c r="C25" s="34"/>
      <c r="D25" s="34"/>
      <c r="E25" s="28"/>
    </row>
    <row r="26" spans="1:5" ht="18" customHeight="1">
      <c r="A26" s="34"/>
      <c r="B26" s="34"/>
      <c r="C26" s="34"/>
      <c r="D26" s="34"/>
      <c r="E26" s="28"/>
    </row>
    <row r="27" spans="1:5" ht="18" customHeight="1">
      <c r="A27" s="34"/>
      <c r="B27" s="34"/>
      <c r="C27" s="34"/>
      <c r="D27" s="34"/>
      <c r="E27" s="28"/>
    </row>
    <row r="28" spans="1:5" ht="18" customHeight="1">
      <c r="A28" s="34"/>
      <c r="B28" s="34"/>
      <c r="C28" s="34"/>
      <c r="D28" s="34"/>
      <c r="E28" s="28"/>
    </row>
    <row r="29" spans="1:5" ht="18" customHeight="1">
      <c r="A29" s="21"/>
      <c r="B29" s="21"/>
      <c r="C29" s="21"/>
      <c r="D29" s="21"/>
      <c r="E29" s="23"/>
    </row>
    <row r="30" spans="1:5" ht="18" customHeight="1">
      <c r="A30" s="21"/>
      <c r="B30" s="21"/>
      <c r="C30" s="21"/>
      <c r="D30" s="21"/>
      <c r="E30" s="23"/>
    </row>
    <row r="31" spans="1:5" ht="18" customHeight="1">
      <c r="A31" s="21"/>
      <c r="B31" s="21"/>
      <c r="C31" s="21"/>
      <c r="D31" s="21"/>
      <c r="E31" s="23"/>
    </row>
    <row r="32" spans="1:5" ht="18" customHeight="1">
      <c r="A32" s="21"/>
      <c r="B32" s="21"/>
      <c r="C32" s="21"/>
      <c r="D32" s="21"/>
      <c r="E32" s="23"/>
    </row>
    <row r="33" spans="1:5" ht="18" customHeight="1">
      <c r="A33" s="21"/>
      <c r="B33" s="21"/>
      <c r="C33" s="21"/>
      <c r="D33" s="21"/>
      <c r="E33" s="23"/>
    </row>
    <row r="34" spans="1:5" ht="18" customHeight="1">
      <c r="A34" s="21"/>
      <c r="B34" s="21"/>
      <c r="C34" s="21"/>
      <c r="D34" s="21"/>
      <c r="E34" s="23"/>
    </row>
    <row r="35" spans="1:5" ht="18" customHeight="1">
      <c r="A35" s="21"/>
      <c r="B35" s="21"/>
      <c r="C35" s="21"/>
      <c r="D35" s="21"/>
      <c r="E35" s="23"/>
    </row>
    <row r="36" spans="1:5" ht="18" customHeight="1">
      <c r="A36" s="21"/>
      <c r="B36" s="21"/>
      <c r="C36" s="21"/>
      <c r="D36" s="21"/>
      <c r="E36" s="23"/>
    </row>
    <row r="37" spans="1:4" ht="14.25">
      <c r="A37" s="48" t="s">
        <v>77</v>
      </c>
      <c r="B37" s="33"/>
      <c r="C37" s="33"/>
      <c r="D37" s="33"/>
    </row>
    <row r="39" spans="1:5" ht="13.5">
      <c r="A39" s="99"/>
      <c r="C39" s="101"/>
      <c r="E39" s="101"/>
    </row>
    <row r="40" spans="1:5" ht="14.25">
      <c r="A40" s="100"/>
      <c r="C40" s="102"/>
      <c r="E40" s="102"/>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César M. Ortega O.</cp:lastModifiedBy>
  <cp:lastPrinted>2011-08-03T19:00:47Z</cp:lastPrinted>
  <dcterms:created xsi:type="dcterms:W3CDTF">2007-06-29T21:15:18Z</dcterms:created>
  <dcterms:modified xsi:type="dcterms:W3CDTF">2011-08-03T19:03:50Z</dcterms:modified>
  <cp:category/>
  <cp:version/>
  <cp:contentType/>
  <cp:contentStatus/>
</cp:coreProperties>
</file>