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720" yWindow="555" windowWidth="18255" windowHeight="11445"/>
  </bookViews>
  <sheets>
    <sheet name="1a. Eval Portales 09" sheetId="8" r:id="rId1"/>
  </sheets>
  <definedNames>
    <definedName name="_xlnm.Print_Titles" localSheetId="0">'1a. Eval Portales 09'!$1:$7</definedName>
  </definedNames>
  <calcPr calcId="125725"/>
</workbook>
</file>

<file path=xl/calcChain.xml><?xml version="1.0" encoding="utf-8"?>
<calcChain xmlns="http://schemas.openxmlformats.org/spreadsheetml/2006/main">
  <c r="T35" i="8"/>
  <c r="N7" l="1"/>
  <c r="V7"/>
  <c r="J7"/>
  <c r="P90"/>
  <c r="K7"/>
  <c r="L28"/>
  <c r="F7"/>
  <c r="X42"/>
  <c r="T42"/>
  <c r="P42"/>
  <c r="L42"/>
  <c r="H42"/>
  <c r="W7"/>
  <c r="S7"/>
  <c r="R7"/>
  <c r="O7"/>
  <c r="G7"/>
  <c r="X98"/>
  <c r="T98"/>
  <c r="P98"/>
  <c r="L98"/>
  <c r="H98"/>
  <c r="X97"/>
  <c r="T97"/>
  <c r="P97"/>
  <c r="L97"/>
  <c r="H97"/>
  <c r="X96"/>
  <c r="T96"/>
  <c r="P96"/>
  <c r="L96"/>
  <c r="H96"/>
  <c r="X95"/>
  <c r="T95"/>
  <c r="P95"/>
  <c r="L95"/>
  <c r="H95"/>
  <c r="X94"/>
  <c r="T94"/>
  <c r="P94"/>
  <c r="L94"/>
  <c r="H94"/>
  <c r="X93"/>
  <c r="T93"/>
  <c r="P93"/>
  <c r="L93"/>
  <c r="H93"/>
  <c r="X92"/>
  <c r="T92"/>
  <c r="P92"/>
  <c r="L92"/>
  <c r="H92"/>
  <c r="X91"/>
  <c r="T91"/>
  <c r="P91"/>
  <c r="L91"/>
  <c r="H91"/>
  <c r="X90"/>
  <c r="T90"/>
  <c r="L90"/>
  <c r="H90"/>
  <c r="X89"/>
  <c r="T89"/>
  <c r="P89"/>
  <c r="L89"/>
  <c r="H89"/>
  <c r="X88"/>
  <c r="T88"/>
  <c r="P88"/>
  <c r="L88"/>
  <c r="H88"/>
  <c r="X87"/>
  <c r="T87"/>
  <c r="P87"/>
  <c r="L87"/>
  <c r="H87"/>
  <c r="X86"/>
  <c r="T86"/>
  <c r="P86"/>
  <c r="L86"/>
  <c r="H86"/>
  <c r="X85"/>
  <c r="T85"/>
  <c r="P85"/>
  <c r="L85"/>
  <c r="H85"/>
  <c r="X84"/>
  <c r="T84"/>
  <c r="P84"/>
  <c r="L84"/>
  <c r="H84"/>
  <c r="X83"/>
  <c r="T83"/>
  <c r="P83"/>
  <c r="L83"/>
  <c r="H83"/>
  <c r="X82"/>
  <c r="T82"/>
  <c r="P82"/>
  <c r="L82"/>
  <c r="H82"/>
  <c r="X81"/>
  <c r="T81"/>
  <c r="P81"/>
  <c r="L81"/>
  <c r="H81"/>
  <c r="X80"/>
  <c r="T80"/>
  <c r="P80"/>
  <c r="L80"/>
  <c r="H80"/>
  <c r="X79"/>
  <c r="T79"/>
  <c r="P79"/>
  <c r="L79"/>
  <c r="H79"/>
  <c r="X78"/>
  <c r="T78"/>
  <c r="P78"/>
  <c r="L78"/>
  <c r="H78"/>
  <c r="X77"/>
  <c r="T77"/>
  <c r="P77"/>
  <c r="L77"/>
  <c r="H77"/>
  <c r="X76"/>
  <c r="T76"/>
  <c r="P76"/>
  <c r="L76"/>
  <c r="H76"/>
  <c r="X75"/>
  <c r="T75"/>
  <c r="P75"/>
  <c r="L75"/>
  <c r="H75"/>
  <c r="T74"/>
  <c r="P74"/>
  <c r="L74"/>
  <c r="H74"/>
  <c r="X73"/>
  <c r="T73"/>
  <c r="P73"/>
  <c r="L73"/>
  <c r="H73"/>
  <c r="X72"/>
  <c r="T72"/>
  <c r="P72"/>
  <c r="L72"/>
  <c r="H72"/>
  <c r="AB42" l="1"/>
  <c r="X74"/>
  <c r="AB74" s="1"/>
  <c r="AB72"/>
  <c r="AB76"/>
  <c r="AB78"/>
  <c r="AB80"/>
  <c r="AB82"/>
  <c r="AB84"/>
  <c r="AB86"/>
  <c r="AB90"/>
  <c r="AB92"/>
  <c r="AB94"/>
  <c r="AB96"/>
  <c r="AB98"/>
  <c r="AB91"/>
  <c r="AB93"/>
  <c r="AB95"/>
  <c r="AB97"/>
  <c r="AB89"/>
  <c r="AB88"/>
  <c r="AB73"/>
  <c r="AB75"/>
  <c r="AB77"/>
  <c r="AB79"/>
  <c r="AB81"/>
  <c r="AB83"/>
  <c r="AB85"/>
  <c r="AB87"/>
  <c r="X70" l="1"/>
  <c r="X71"/>
  <c r="T71"/>
  <c r="P71"/>
  <c r="L71"/>
  <c r="H71"/>
  <c r="T70"/>
  <c r="P70"/>
  <c r="L70"/>
  <c r="H70"/>
  <c r="X69"/>
  <c r="T69"/>
  <c r="P69"/>
  <c r="L69"/>
  <c r="H69"/>
  <c r="X68"/>
  <c r="T68"/>
  <c r="P68"/>
  <c r="L68"/>
  <c r="H68"/>
  <c r="X67"/>
  <c r="T67"/>
  <c r="P67"/>
  <c r="L67"/>
  <c r="H67"/>
  <c r="X66"/>
  <c r="T66"/>
  <c r="P66"/>
  <c r="L66"/>
  <c r="H66"/>
  <c r="X65"/>
  <c r="T65"/>
  <c r="P65"/>
  <c r="L65"/>
  <c r="H65"/>
  <c r="X64"/>
  <c r="T64"/>
  <c r="P64"/>
  <c r="L64"/>
  <c r="H64"/>
  <c r="X63"/>
  <c r="T63"/>
  <c r="P63"/>
  <c r="L63"/>
  <c r="H63"/>
  <c r="X62"/>
  <c r="T62"/>
  <c r="P62"/>
  <c r="L62"/>
  <c r="H62"/>
  <c r="X61"/>
  <c r="T61"/>
  <c r="P61"/>
  <c r="L61"/>
  <c r="H61"/>
  <c r="X60"/>
  <c r="T60"/>
  <c r="P60"/>
  <c r="L60"/>
  <c r="H60"/>
  <c r="X59"/>
  <c r="T59"/>
  <c r="P59"/>
  <c r="L59"/>
  <c r="H59"/>
  <c r="X58"/>
  <c r="T58"/>
  <c r="P58"/>
  <c r="L58"/>
  <c r="H58"/>
  <c r="X57"/>
  <c r="T57"/>
  <c r="P57"/>
  <c r="L57"/>
  <c r="H57"/>
  <c r="X56"/>
  <c r="T56"/>
  <c r="P56"/>
  <c r="L56"/>
  <c r="H56"/>
  <c r="X55"/>
  <c r="T55"/>
  <c r="P55"/>
  <c r="L55"/>
  <c r="H55"/>
  <c r="X50"/>
  <c r="T50"/>
  <c r="P50"/>
  <c r="L50"/>
  <c r="H50"/>
  <c r="X49"/>
  <c r="T49"/>
  <c r="P49"/>
  <c r="L49"/>
  <c r="H49"/>
  <c r="X46"/>
  <c r="T46"/>
  <c r="P46"/>
  <c r="L46"/>
  <c r="H46"/>
  <c r="X45"/>
  <c r="T45"/>
  <c r="P45"/>
  <c r="L45"/>
  <c r="H45"/>
  <c r="X44"/>
  <c r="T44"/>
  <c r="P44"/>
  <c r="L44"/>
  <c r="H44"/>
  <c r="X41"/>
  <c r="T41"/>
  <c r="P41"/>
  <c r="L41"/>
  <c r="H41"/>
  <c r="X40"/>
  <c r="T40"/>
  <c r="P40"/>
  <c r="L40"/>
  <c r="H40"/>
  <c r="X39"/>
  <c r="T39"/>
  <c r="P39"/>
  <c r="L39"/>
  <c r="H39"/>
  <c r="X38"/>
  <c r="T38"/>
  <c r="P38"/>
  <c r="L38"/>
  <c r="H38"/>
  <c r="X37"/>
  <c r="T37"/>
  <c r="P37"/>
  <c r="L37"/>
  <c r="H37"/>
  <c r="X34"/>
  <c r="T34"/>
  <c r="P34"/>
  <c r="L34"/>
  <c r="H34"/>
  <c r="X33"/>
  <c r="T33"/>
  <c r="P33"/>
  <c r="L33"/>
  <c r="H33"/>
  <c r="X32"/>
  <c r="T32"/>
  <c r="P32"/>
  <c r="L32"/>
  <c r="H32"/>
  <c r="X31"/>
  <c r="T31"/>
  <c r="P31"/>
  <c r="L31"/>
  <c r="H31"/>
  <c r="X30"/>
  <c r="T30"/>
  <c r="P30"/>
  <c r="L30"/>
  <c r="H30"/>
  <c r="X29"/>
  <c r="T29"/>
  <c r="P29"/>
  <c r="L29"/>
  <c r="H29"/>
  <c r="X27"/>
  <c r="T27"/>
  <c r="P27"/>
  <c r="L27"/>
  <c r="H27"/>
  <c r="X24"/>
  <c r="T24"/>
  <c r="P24"/>
  <c r="L24"/>
  <c r="H24"/>
  <c r="X23"/>
  <c r="T23"/>
  <c r="P23"/>
  <c r="L23"/>
  <c r="H23"/>
  <c r="X18"/>
  <c r="T18"/>
  <c r="P18"/>
  <c r="L18"/>
  <c r="H18"/>
  <c r="X14"/>
  <c r="T14"/>
  <c r="P14"/>
  <c r="L14"/>
  <c r="H14"/>
  <c r="X10"/>
  <c r="T10"/>
  <c r="P10"/>
  <c r="L10"/>
  <c r="H10"/>
  <c r="AB10" l="1"/>
  <c r="AB38"/>
  <c r="AB58"/>
  <c r="AB40"/>
  <c r="AB24"/>
  <c r="AB29"/>
  <c r="AB44"/>
  <c r="AB18"/>
  <c r="AB45"/>
  <c r="AB55"/>
  <c r="AB50"/>
  <c r="AB14"/>
  <c r="AB23"/>
  <c r="AB27"/>
  <c r="AB30"/>
  <c r="AB34"/>
  <c r="AB37"/>
  <c r="AB39"/>
  <c r="AB41"/>
  <c r="AB57"/>
  <c r="AB60"/>
  <c r="AB32"/>
  <c r="AB59"/>
  <c r="AB69"/>
  <c r="AB65"/>
  <c r="AB33"/>
  <c r="AB66"/>
  <c r="AB70"/>
  <c r="AB67"/>
  <c r="AB68"/>
  <c r="AB64"/>
  <c r="AB62"/>
  <c r="AB63"/>
  <c r="AB61"/>
  <c r="AB46"/>
  <c r="AB49"/>
  <c r="AB31"/>
  <c r="AB71"/>
  <c r="AB56"/>
  <c r="H54"/>
  <c r="L20"/>
  <c r="L19" l="1"/>
  <c r="X25"/>
  <c r="T25"/>
  <c r="P25"/>
  <c r="L25"/>
  <c r="H25"/>
  <c r="X20"/>
  <c r="T20"/>
  <c r="P20"/>
  <c r="H20"/>
  <c r="L11"/>
  <c r="X19"/>
  <c r="T19"/>
  <c r="P19"/>
  <c r="H19"/>
  <c r="X54"/>
  <c r="T54"/>
  <c r="P54"/>
  <c r="L54"/>
  <c r="X21"/>
  <c r="T21"/>
  <c r="P21"/>
  <c r="L21"/>
  <c r="H21"/>
  <c r="X48"/>
  <c r="T48"/>
  <c r="P48"/>
  <c r="L48"/>
  <c r="H48"/>
  <c r="X53"/>
  <c r="T53"/>
  <c r="P53"/>
  <c r="L53"/>
  <c r="H53"/>
  <c r="X26"/>
  <c r="T26"/>
  <c r="P26"/>
  <c r="L26"/>
  <c r="H26"/>
  <c r="X35"/>
  <c r="P35"/>
  <c r="L35"/>
  <c r="H35"/>
  <c r="X52"/>
  <c r="T52"/>
  <c r="P52"/>
  <c r="L52"/>
  <c r="H52"/>
  <c r="X51"/>
  <c r="T51"/>
  <c r="P51"/>
  <c r="L51"/>
  <c r="H51"/>
  <c r="T43"/>
  <c r="T36"/>
  <c r="H12"/>
  <c r="X47"/>
  <c r="X43"/>
  <c r="X36"/>
  <c r="X28"/>
  <c r="X22"/>
  <c r="X17"/>
  <c r="X16"/>
  <c r="X15"/>
  <c r="X13"/>
  <c r="X12"/>
  <c r="X11"/>
  <c r="X9"/>
  <c r="X8"/>
  <c r="T47"/>
  <c r="T28"/>
  <c r="T22"/>
  <c r="T17"/>
  <c r="T16"/>
  <c r="T15"/>
  <c r="T13"/>
  <c r="T12"/>
  <c r="T11"/>
  <c r="T9"/>
  <c r="T8"/>
  <c r="P47"/>
  <c r="P43"/>
  <c r="P36"/>
  <c r="P28"/>
  <c r="P22"/>
  <c r="P17"/>
  <c r="P16"/>
  <c r="P15"/>
  <c r="P13"/>
  <c r="P12"/>
  <c r="P11"/>
  <c r="P9"/>
  <c r="P8"/>
  <c r="L47"/>
  <c r="L43"/>
  <c r="L36"/>
  <c r="L22"/>
  <c r="L17"/>
  <c r="L16"/>
  <c r="L15"/>
  <c r="L13"/>
  <c r="L12"/>
  <c r="L9"/>
  <c r="L8"/>
  <c r="H47"/>
  <c r="H43"/>
  <c r="H36"/>
  <c r="H28"/>
  <c r="H22"/>
  <c r="H17"/>
  <c r="H16"/>
  <c r="H15"/>
  <c r="H13"/>
  <c r="H11"/>
  <c r="H9"/>
  <c r="H8"/>
  <c r="AB11" l="1"/>
  <c r="AB15"/>
  <c r="AB17"/>
  <c r="AB28"/>
  <c r="AB53"/>
  <c r="AB20"/>
  <c r="AB9"/>
  <c r="AB13"/>
  <c r="AB16"/>
  <c r="AB22"/>
  <c r="AB36"/>
  <c r="AB47"/>
  <c r="AB51"/>
  <c r="AB54"/>
  <c r="AB21"/>
  <c r="AB26"/>
  <c r="AB48"/>
  <c r="AB19"/>
  <c r="AB43"/>
  <c r="AB52"/>
  <c r="AB35"/>
  <c r="AB25"/>
  <c r="AB12"/>
  <c r="X7"/>
  <c r="H7"/>
  <c r="T7"/>
  <c r="P7"/>
  <c r="L7"/>
  <c r="AB8"/>
  <c r="AB7" l="1"/>
</calcChain>
</file>

<file path=xl/sharedStrings.xml><?xml version="1.0" encoding="utf-8"?>
<sst xmlns="http://schemas.openxmlformats.org/spreadsheetml/2006/main" count="122" uniqueCount="114">
  <si>
    <t>Consejería Jurídica y de Servicios Legales</t>
  </si>
  <si>
    <t>Fideicomiso Centro Histórico de la Ciudad de México</t>
  </si>
  <si>
    <t>Oficialía Mayor</t>
  </si>
  <si>
    <t>Secretaría de Cultura</t>
  </si>
  <si>
    <t>Secretaría de Desarrollo Económico</t>
  </si>
  <si>
    <t>Secretaría de Desarrollo Social</t>
  </si>
  <si>
    <t>Secretaría de Desarrollo Urbano y Vivienda</t>
  </si>
  <si>
    <t>Secretaría de Finanzas</t>
  </si>
  <si>
    <t>Secretaría de Gobierno</t>
  </si>
  <si>
    <t>Secretaría de Obras y Servicios</t>
  </si>
  <si>
    <t>Secretaría de Salud</t>
  </si>
  <si>
    <t>Secretaría de Seguridad Pública</t>
  </si>
  <si>
    <t>Secretaría de Turismo</t>
  </si>
  <si>
    <t>Secretaría del Medio Ambiente</t>
  </si>
  <si>
    <t>No.</t>
  </si>
  <si>
    <t>Secretaría de Transportes y Vialidad</t>
  </si>
  <si>
    <t>Corporación Mexicana de Impresión, S.A. de C.V.</t>
  </si>
  <si>
    <t>Fondo para el Desarrollo Social de la Ciudad de México</t>
  </si>
  <si>
    <t>Servicios Metropolitanos, S.A. de C.V.</t>
  </si>
  <si>
    <t>Sistema de Aguas de la Ciudad de México</t>
  </si>
  <si>
    <t>Sistema de Transporte Colectivo</t>
  </si>
  <si>
    <t xml:space="preserve">Instituto Técnico de Formación Policial </t>
  </si>
  <si>
    <t>Fideicomiso Museo de Arte Popular Mexicano</t>
  </si>
  <si>
    <t>Fideicomiso Museo del Estanquillo</t>
  </si>
  <si>
    <t>Fondo para la Atención y Apoyo a las Víctimas del Delito</t>
  </si>
  <si>
    <t>Secretaría de Protección Civil</t>
  </si>
  <si>
    <t>Secretaría de Trabajo y Fomento al Empleo</t>
  </si>
  <si>
    <t>Órgano de gobierno</t>
  </si>
  <si>
    <t>Policía Bancaria e Industrial</t>
  </si>
  <si>
    <t>Policía Auxiliar</t>
  </si>
  <si>
    <t>Autoridad del Centro Histórico</t>
  </si>
  <si>
    <t>Secretaría de Desarrollo Rural y Equidad para las Comunidades</t>
  </si>
  <si>
    <t>Secretaría de Educación</t>
  </si>
  <si>
    <t>Fideicomiso para el Fondo de Promoción para el Financiamiento del Transporte Público</t>
  </si>
  <si>
    <t>Metrobús</t>
  </si>
  <si>
    <t>Artículo 28</t>
  </si>
  <si>
    <t>Criterios Sustantivos</t>
  </si>
  <si>
    <t>Criterios Adjetivos</t>
  </si>
  <si>
    <t>Índice global
Artículo 28</t>
  </si>
  <si>
    <t>Artículo 29</t>
  </si>
  <si>
    <t>Índice global
Artículo 29</t>
  </si>
  <si>
    <t>Artículo 13</t>
  </si>
  <si>
    <t>Índice global
Artículo 13</t>
  </si>
  <si>
    <t>Artículo 14</t>
  </si>
  <si>
    <t>Índice global
Artículo 14</t>
  </si>
  <si>
    <t>Artículo que aplica</t>
  </si>
  <si>
    <t>Promedios</t>
  </si>
  <si>
    <t>Delegación Álvaro Obregón</t>
  </si>
  <si>
    <t>Delegación Azcapotzalco</t>
  </si>
  <si>
    <t>Delegación Benito Juárez</t>
  </si>
  <si>
    <t>Delegación Coyoacán</t>
  </si>
  <si>
    <t>Delegación Cuajimalpa de Morelos</t>
  </si>
  <si>
    <t>Delegación Cuauhtémoc</t>
  </si>
  <si>
    <t>Delegación Gustavo A. Madero</t>
  </si>
  <si>
    <t>Delegación Iztacalco</t>
  </si>
  <si>
    <t>Delegación Iztapalapa</t>
  </si>
  <si>
    <t>Delegación Milpa Alta</t>
  </si>
  <si>
    <t>Delegación La Magdalena Contreras</t>
  </si>
  <si>
    <t>Delegación Miguel Hidalgo</t>
  </si>
  <si>
    <t>Delegación Tláhuac</t>
  </si>
  <si>
    <t>Delegación Tlalpan</t>
  </si>
  <si>
    <t>Delegación Venustiano Carranza</t>
  </si>
  <si>
    <t>Delegación Xochimilco</t>
  </si>
  <si>
    <t>Índice global</t>
  </si>
  <si>
    <t>Universidad Autónoma de la Ciudad de México</t>
  </si>
  <si>
    <t>Sujetos obligados</t>
  </si>
  <si>
    <t>Instituto de Acceso al a Información Pública del Distrito Federal</t>
  </si>
  <si>
    <t>Fideicomiso Público Complejo Ambiental Xochimilco</t>
  </si>
  <si>
    <t>Fecha de conclusión</t>
  </si>
  <si>
    <t>Otras obligaciones
(Artículos 15, 16, 17, 18, 19, 20, 21 y 22)</t>
  </si>
  <si>
    <t>Fideicomiso Central de Abasto de la Ciudad de México</t>
  </si>
  <si>
    <t>Dirección de Evaluación y Estudios</t>
  </si>
  <si>
    <t>Índices de la primera evaluación de la información pública de oficio que deben dar a conocer los Entes públicos en sus portales de Internet, correspondiente a 2009</t>
  </si>
  <si>
    <r>
      <t>IG</t>
    </r>
    <r>
      <rPr>
        <b/>
        <vertAlign val="subscript"/>
        <sz val="11"/>
        <color theme="0"/>
        <rFont val="Calibri"/>
        <family val="2"/>
        <scheme val="minor"/>
      </rPr>
      <t>COT</t>
    </r>
  </si>
  <si>
    <t>Contraloría General del Distrito Federal</t>
  </si>
  <si>
    <t>Jefatura de Gobierno del Distrito Federal</t>
  </si>
  <si>
    <t>Procuraduría General de Justicia del Distrito Federal</t>
  </si>
  <si>
    <t>Caja de Previsión de la Policía Auxiliar del Distrito Federal</t>
  </si>
  <si>
    <t>Caja de Previsión de la Policía Preventiva del Distrito Federal</t>
  </si>
  <si>
    <t>Caja de Previsión para Trabajadores a Lista de Raya del Distrito Federal</t>
  </si>
  <si>
    <t>Consejo de Evaluación del Desarrollo Social del Distrito Federal</t>
  </si>
  <si>
    <t>Fideicomiso de Recuperación Crediticia del Distrito Federal</t>
  </si>
  <si>
    <t>Fideicomiso Educación Garantizada del Distrito Federal</t>
  </si>
  <si>
    <t>Fideicomiso para el Mejoramiento de las Vías de Comunicación del Distrito Federal</t>
  </si>
  <si>
    <t>Fondo Ambiental Público del Distrito Federal</t>
  </si>
  <si>
    <t>Fondo de Desarrollo Económico del Distrito Federal</t>
  </si>
  <si>
    <t>Fondo de Seguridad Pública del Distrito Federal</t>
  </si>
  <si>
    <t>Fondo Mixto de Promoción Turística del Distrito Federal</t>
  </si>
  <si>
    <t>Heroico Cuerpo de Bomberos del Distrito Federal</t>
  </si>
  <si>
    <t>Instituto de Ciencia y Tecnología del Distrito Federal</t>
  </si>
  <si>
    <t>Instituto de Educación Media Superior del Distrito Federal</t>
  </si>
  <si>
    <t>Instituto de Formación Profesional del Distrito Federal</t>
  </si>
  <si>
    <t>Instituto de la Juventud del Distrito Federal</t>
  </si>
  <si>
    <t>Instituto de las Mujeres del Distrito Federal</t>
  </si>
  <si>
    <t>Instituto de Vivienda del Distrito Federal</t>
  </si>
  <si>
    <t>Instituto del Deporte del Distrito Federal</t>
  </si>
  <si>
    <t>Junta de Asistencia Privada del Distrito Federal</t>
  </si>
  <si>
    <t>Procuraduría Ambiental y del Ordenamiento Territorial del Distrito Federal</t>
  </si>
  <si>
    <t xml:space="preserve">Procuraduría Social del Distrito Federal </t>
  </si>
  <si>
    <t>Red de Transporte de Pasajeros del Distrito Federal</t>
  </si>
  <si>
    <t>Servicio de Transportes Eléctricos del Distrito Federal</t>
  </si>
  <si>
    <t>Servicios de Salud Pública del Distrito Federal</t>
  </si>
  <si>
    <t>Sistema para el Desarrollo Integral de la Familia del Distrito Federal</t>
  </si>
  <si>
    <t>Consejo de la Judicatura del Distrito Federal</t>
  </si>
  <si>
    <t>Tribunal Superior de Justicia del Distrito Federal</t>
  </si>
  <si>
    <t>Asamblea Legislativa del Distrito Federal</t>
  </si>
  <si>
    <t>Comisión de Derechos Humanos del Distrito Federal</t>
  </si>
  <si>
    <t>Instituto de Acceso a la Información Pública del Distrito Federal</t>
  </si>
  <si>
    <t>Instituto Electoral del Distrito Federal</t>
  </si>
  <si>
    <t>Junta Local de Conciliación y Arbitraje del Distrito Federal</t>
  </si>
  <si>
    <t>Tribunal de lo Contencioso Administrativo del Distrito Federal</t>
  </si>
  <si>
    <t>Tribunal Electoral del Distrito Federal</t>
  </si>
  <si>
    <t>Contaduría Mayor de Hacienda de la Asamblea Legislativa del Distrito Federal</t>
  </si>
  <si>
    <t>Actualización: 7 de julio de 2009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</si>
</sst>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sz val="10"/>
      <name val="Arial"/>
      <family val="2"/>
    </font>
    <font>
      <b/>
      <vertAlign val="subscript"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33CCCC"/>
        <bgColor indexed="64"/>
      </patternFill>
    </fill>
  </fills>
  <borders count="32">
    <border>
      <left/>
      <right/>
      <top/>
      <bottom/>
      <diagonal/>
    </border>
    <border>
      <left style="thin">
        <color rgb="FF008080"/>
      </left>
      <right style="thin">
        <color rgb="FF008080"/>
      </right>
      <top style="thin">
        <color rgb="FF008080"/>
      </top>
      <bottom style="thin">
        <color rgb="FF008080"/>
      </bottom>
      <diagonal/>
    </border>
    <border>
      <left style="thin">
        <color rgb="FF008080"/>
      </left>
      <right/>
      <top style="thin">
        <color rgb="FF008080"/>
      </top>
      <bottom style="thin">
        <color rgb="FF008080"/>
      </bottom>
      <diagonal/>
    </border>
    <border>
      <left/>
      <right style="thin">
        <color rgb="FF008080"/>
      </right>
      <top style="thin">
        <color rgb="FF008080"/>
      </top>
      <bottom style="thin">
        <color rgb="FF00808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00808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rgb="FF008080"/>
      </right>
      <top style="thin">
        <color theme="0"/>
      </top>
      <bottom/>
      <diagonal/>
    </border>
    <border>
      <left style="thin">
        <color rgb="FF008080"/>
      </left>
      <right style="thin">
        <color rgb="FF00808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rgb="FF008080"/>
      </left>
      <right style="thin">
        <color rgb="FF008080"/>
      </right>
      <top/>
      <bottom style="thin">
        <color theme="0"/>
      </bottom>
      <diagonal/>
    </border>
    <border>
      <left style="thin">
        <color rgb="FF00808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rgb="FF00808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rgb="FF008080"/>
      </left>
      <right/>
      <top/>
      <bottom style="thin">
        <color theme="0"/>
      </bottom>
      <diagonal/>
    </border>
    <border>
      <left/>
      <right style="thin">
        <color rgb="FF008080"/>
      </right>
      <top/>
      <bottom/>
      <diagonal/>
    </border>
    <border>
      <left/>
      <right style="thin">
        <color rgb="FF008080"/>
      </right>
      <top/>
      <bottom style="thin">
        <color rgb="FF008080"/>
      </bottom>
      <diagonal/>
    </border>
    <border>
      <left/>
      <right style="thin">
        <color rgb="FF008080"/>
      </right>
      <top style="thin">
        <color theme="0"/>
      </top>
      <bottom/>
      <diagonal/>
    </border>
    <border>
      <left style="thin">
        <color rgb="FF008080"/>
      </left>
      <right style="thin">
        <color rgb="FF008080"/>
      </right>
      <top/>
      <bottom style="thin">
        <color rgb="FF008080"/>
      </bottom>
      <diagonal/>
    </border>
    <border>
      <left/>
      <right/>
      <top style="thin">
        <color theme="0"/>
      </top>
      <bottom/>
      <diagonal/>
    </border>
    <border>
      <left style="thin">
        <color rgb="FF008080"/>
      </left>
      <right/>
      <top/>
      <bottom style="thin">
        <color rgb="FF008080"/>
      </bottom>
      <diagonal/>
    </border>
    <border>
      <left style="thin">
        <color rgb="FF008080"/>
      </left>
      <right/>
      <top style="thin">
        <color theme="0"/>
      </top>
      <bottom/>
      <diagonal/>
    </border>
    <border>
      <left style="thin">
        <color rgb="FF008080"/>
      </left>
      <right style="thin">
        <color theme="0"/>
      </right>
      <top style="thin">
        <color theme="0"/>
      </top>
      <bottom style="thin">
        <color rgb="FF00808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8080"/>
      </bottom>
      <diagonal/>
    </border>
    <border>
      <left style="thin">
        <color theme="0"/>
      </left>
      <right style="thin">
        <color rgb="FF008080"/>
      </right>
      <top style="thin">
        <color theme="0"/>
      </top>
      <bottom style="thin">
        <color rgb="FF008080"/>
      </bottom>
      <diagonal/>
    </border>
    <border>
      <left style="thin">
        <color rgb="FF008080"/>
      </left>
      <right/>
      <top style="thin">
        <color theme="0"/>
      </top>
      <bottom style="thin">
        <color rgb="FF008080"/>
      </bottom>
      <diagonal/>
    </border>
    <border>
      <left/>
      <right/>
      <top style="thin">
        <color theme="0"/>
      </top>
      <bottom style="thin">
        <color rgb="FF008080"/>
      </bottom>
      <diagonal/>
    </border>
    <border>
      <left/>
      <right style="thin">
        <color rgb="FF008080"/>
      </right>
      <top style="thin">
        <color theme="0"/>
      </top>
      <bottom style="thin">
        <color rgb="FF008080"/>
      </bottom>
      <diagonal/>
    </border>
  </borders>
  <cellStyleXfs count="2">
    <xf numFmtId="0" fontId="0" fillId="0" borderId="0"/>
    <xf numFmtId="0" fontId="6" fillId="0" borderId="0"/>
  </cellStyleXfs>
  <cellXfs count="6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5" fontId="2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vertical="center" wrapText="1"/>
    </xf>
    <xf numFmtId="164" fontId="1" fillId="0" borderId="21" xfId="0" applyNumberFormat="1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1" fillId="0" borderId="2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164" fontId="1" fillId="3" borderId="26" xfId="0" applyNumberFormat="1" applyFont="1" applyFill="1" applyBorder="1" applyAlignment="1">
      <alignment horizontal="center" vertical="center"/>
    </xf>
    <xf numFmtId="164" fontId="1" fillId="3" borderId="27" xfId="0" applyNumberFormat="1" applyFont="1" applyFill="1" applyBorder="1" applyAlignment="1">
      <alignment horizontal="center" vertical="center"/>
    </xf>
    <xf numFmtId="164" fontId="1" fillId="3" borderId="28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center" vertical="center"/>
    </xf>
    <xf numFmtId="15" fontId="2" fillId="0" borderId="1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</cellXfs>
  <cellStyles count="2">
    <cellStyle name="Normal" xfId="0" builtinId="0"/>
    <cellStyle name="Normal 3 2" xfId="1"/>
  </cellStyles>
  <dxfs count="0"/>
  <tableStyles count="0" defaultTableStyle="TableStyleMedium9" defaultPivotStyle="PivotStyleLight16"/>
  <colors>
    <mruColors>
      <color rgb="FF33CCCC"/>
      <color rgb="FF008080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123824</xdr:colOff>
      <xdr:row>0</xdr:row>
      <xdr:rowOff>127397</xdr:rowOff>
    </xdr:from>
    <xdr:to>
      <xdr:col>0</xdr:col>
      <xdr:colOff>647699</xdr:colOff>
      <xdr:row>3</xdr:row>
      <xdr:rowOff>84441</xdr:rowOff>
    </xdr:to>
    <xdr:pic>
      <xdr:nvPicPr>
        <xdr:cNvPr id="4" name="Picture 15" descr="Logo-Infodf-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6000" contrast="18000"/>
        </a:blip>
        <a:srcRect/>
        <a:stretch>
          <a:fillRect/>
        </a:stretch>
      </xdr:blipFill>
      <xdr:spPr bwMode="auto">
        <a:xfrm>
          <a:off x="123824" y="127397"/>
          <a:ext cx="523875" cy="87144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C98"/>
  <sheetViews>
    <sheetView showGridLines="0" tabSelected="1" zoomScaleNormal="100" workbookViewId="0">
      <pane ySplit="7" topLeftCell="A8" activePane="bottomLeft" state="frozen"/>
      <selection pane="bottomLeft" activeCell="A8" sqref="A8"/>
    </sheetView>
  </sheetViews>
  <sheetFormatPr baseColWidth="10" defaultRowHeight="18" customHeight="1"/>
  <cols>
    <col min="1" max="2" width="11.7109375" style="4" customWidth="1"/>
    <col min="3" max="3" width="78.7109375" style="2" customWidth="1"/>
    <col min="4" max="4" width="16.7109375" style="4" customWidth="1"/>
    <col min="5" max="5" width="1.7109375" style="13" customWidth="1"/>
    <col min="6" max="7" width="14.7109375" style="20" customWidth="1"/>
    <col min="8" max="8" width="14.7109375" style="13" customWidth="1"/>
    <col min="9" max="9" width="1.7109375" style="13" customWidth="1"/>
    <col min="10" max="11" width="14.7109375" style="20" customWidth="1"/>
    <col min="12" max="12" width="14.7109375" style="4" customWidth="1"/>
    <col min="13" max="13" width="1.7109375" style="13" customWidth="1"/>
    <col min="14" max="15" width="14.7109375" style="20" customWidth="1"/>
    <col min="16" max="16" width="14.7109375" style="4" customWidth="1"/>
    <col min="17" max="17" width="1.7109375" style="13" customWidth="1"/>
    <col min="18" max="19" width="14.7109375" style="20" customWidth="1"/>
    <col min="20" max="20" width="14.7109375" style="4" customWidth="1"/>
    <col min="21" max="21" width="1.7109375" style="13" customWidth="1"/>
    <col min="22" max="23" width="14.7109375" style="20" customWidth="1"/>
    <col min="24" max="24" width="18.85546875" style="4" customWidth="1"/>
    <col min="25" max="25" width="1.7109375" style="13" customWidth="1"/>
    <col min="26" max="26" width="14.7109375" style="4" customWidth="1"/>
    <col min="27" max="27" width="1.7109375" style="13" customWidth="1"/>
    <col min="28" max="28" width="18.140625" style="4" customWidth="1"/>
    <col min="29" max="16384" width="11.42578125" style="1"/>
  </cols>
  <sheetData>
    <row r="1" spans="1:29" ht="24" customHeight="1">
      <c r="A1" s="1"/>
      <c r="B1" s="30" t="s">
        <v>66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1"/>
      <c r="V1" s="1"/>
      <c r="W1" s="1"/>
      <c r="X1" s="1"/>
      <c r="Y1" s="1"/>
      <c r="Z1" s="1"/>
      <c r="AA1" s="1"/>
      <c r="AB1" s="1"/>
    </row>
    <row r="2" spans="1:29" ht="24" customHeight="1">
      <c r="A2" s="1"/>
      <c r="B2" s="30" t="s">
        <v>71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1"/>
      <c r="V2" s="1"/>
      <c r="W2" s="1"/>
      <c r="X2" s="1"/>
      <c r="Y2" s="1"/>
      <c r="Z2" s="1"/>
      <c r="AA2" s="1"/>
      <c r="AB2" s="1"/>
    </row>
    <row r="3" spans="1:29" ht="24" customHeight="1">
      <c r="B3" s="30" t="s">
        <v>72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9" ht="24" customHeight="1">
      <c r="B4" s="29" t="s">
        <v>113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9" ht="36" customHeight="1">
      <c r="A5" s="54" t="s">
        <v>14</v>
      </c>
      <c r="B5" s="56" t="s">
        <v>27</v>
      </c>
      <c r="C5" s="58" t="s">
        <v>65</v>
      </c>
      <c r="D5" s="59" t="s">
        <v>68</v>
      </c>
      <c r="E5" s="18"/>
      <c r="F5" s="49" t="s">
        <v>35</v>
      </c>
      <c r="G5" s="49"/>
      <c r="H5" s="60"/>
      <c r="I5" s="18"/>
      <c r="J5" s="61" t="s">
        <v>39</v>
      </c>
      <c r="K5" s="49"/>
      <c r="L5" s="49"/>
      <c r="M5" s="18"/>
      <c r="N5" s="49" t="s">
        <v>41</v>
      </c>
      <c r="O5" s="49"/>
      <c r="P5" s="49"/>
      <c r="Q5" s="18"/>
      <c r="R5" s="49" t="s">
        <v>43</v>
      </c>
      <c r="S5" s="49"/>
      <c r="T5" s="49"/>
      <c r="U5" s="18"/>
      <c r="V5" s="50" t="s">
        <v>69</v>
      </c>
      <c r="W5" s="51"/>
      <c r="X5" s="51"/>
      <c r="Y5" s="22"/>
      <c r="Z5" s="62" t="s">
        <v>45</v>
      </c>
      <c r="AA5" s="18"/>
      <c r="AB5" s="52" t="s">
        <v>73</v>
      </c>
    </row>
    <row r="6" spans="1:29" ht="36" customHeight="1">
      <c r="A6" s="55"/>
      <c r="B6" s="57"/>
      <c r="C6" s="49"/>
      <c r="D6" s="59"/>
      <c r="E6" s="19"/>
      <c r="F6" s="10" t="s">
        <v>36</v>
      </c>
      <c r="G6" s="10" t="s">
        <v>37</v>
      </c>
      <c r="H6" s="15" t="s">
        <v>38</v>
      </c>
      <c r="I6" s="19"/>
      <c r="J6" s="17" t="s">
        <v>36</v>
      </c>
      <c r="K6" s="10" t="s">
        <v>37</v>
      </c>
      <c r="L6" s="10" t="s">
        <v>40</v>
      </c>
      <c r="M6" s="19"/>
      <c r="N6" s="10" t="s">
        <v>36</v>
      </c>
      <c r="O6" s="10" t="s">
        <v>37</v>
      </c>
      <c r="P6" s="10" t="s">
        <v>42</v>
      </c>
      <c r="Q6" s="19"/>
      <c r="R6" s="10" t="s">
        <v>36</v>
      </c>
      <c r="S6" s="10" t="s">
        <v>37</v>
      </c>
      <c r="T6" s="10" t="s">
        <v>44</v>
      </c>
      <c r="U6" s="19"/>
      <c r="V6" s="10" t="s">
        <v>36</v>
      </c>
      <c r="W6" s="10" t="s">
        <v>37</v>
      </c>
      <c r="X6" s="35" t="s">
        <v>63</v>
      </c>
      <c r="Y6" s="19"/>
      <c r="Z6" s="62"/>
      <c r="AA6" s="19"/>
      <c r="AB6" s="53"/>
    </row>
    <row r="7" spans="1:29" s="4" customFormat="1" ht="18" customHeight="1">
      <c r="A7" s="46" t="s">
        <v>46</v>
      </c>
      <c r="B7" s="47"/>
      <c r="C7" s="47"/>
      <c r="D7" s="48"/>
      <c r="E7" s="24"/>
      <c r="F7" s="32">
        <f>AVERAGE(F8:F98)</f>
        <v>94.688644688644686</v>
      </c>
      <c r="G7" s="33">
        <f>AVERAGE(G8:G98)</f>
        <v>94.688644688644686</v>
      </c>
      <c r="H7" s="34">
        <f t="shared" ref="H7:H38" si="0">(F7*0.8)+(G7*0.2)</f>
        <v>94.688644688644686</v>
      </c>
      <c r="I7" s="24"/>
      <c r="J7" s="32">
        <f>AVERAGE(J8:J98)</f>
        <v>93.406593406593402</v>
      </c>
      <c r="K7" s="33">
        <f>AVERAGE(K8:K98)</f>
        <v>94.505494505494511</v>
      </c>
      <c r="L7" s="34">
        <f t="shared" ref="L7:L38" si="1">(J7*0.8)+(K7*0.2)</f>
        <v>93.626373626373635</v>
      </c>
      <c r="M7" s="24"/>
      <c r="N7" s="32">
        <f>AVERAGE(N8:N98)</f>
        <v>95.054945054945051</v>
      </c>
      <c r="O7" s="33">
        <f>AVERAGE(O8:O98)</f>
        <v>92.124542124542117</v>
      </c>
      <c r="P7" s="34">
        <f t="shared" ref="P7:P38" si="2">(N7*0.8)+(O7*0.2)</f>
        <v>94.468864468864467</v>
      </c>
      <c r="Q7" s="24"/>
      <c r="R7" s="32">
        <f>AVERAGE(R8:R98)</f>
        <v>81.837951625687936</v>
      </c>
      <c r="S7" s="33">
        <f>AVERAGE(S8:S98)</f>
        <v>88.765230240773718</v>
      </c>
      <c r="T7" s="34">
        <f t="shared" ref="T7:T38" si="3">(R7*0.8)+(S7*0.2)</f>
        <v>83.223407348705095</v>
      </c>
      <c r="U7" s="24"/>
      <c r="V7" s="32">
        <f>AVERAGE(V8:V98)</f>
        <v>78.583399176938698</v>
      </c>
      <c r="W7" s="33">
        <f>AVERAGE(W8:W98)</f>
        <v>85.135073260073256</v>
      </c>
      <c r="X7" s="34">
        <f t="shared" ref="X7:X38" si="4">(V7*0.8)+(W7*0.2)</f>
        <v>79.893733993565618</v>
      </c>
      <c r="Y7" s="23"/>
      <c r="Z7" s="33"/>
      <c r="AA7" s="28"/>
      <c r="AB7" s="38">
        <f t="shared" ref="AB7:AB38" si="5">(H7*0.1)+(L7*0.1)+(P7*0.1)+(T7*0.5)+(X7*0.2)</f>
        <v>85.86883875145395</v>
      </c>
    </row>
    <row r="8" spans="1:29" ht="18" customHeight="1">
      <c r="A8" s="31">
        <v>1</v>
      </c>
      <c r="B8" s="31">
        <v>1</v>
      </c>
      <c r="C8" s="3" t="s">
        <v>0</v>
      </c>
      <c r="D8" s="9">
        <v>39982</v>
      </c>
      <c r="E8" s="14"/>
      <c r="F8" s="12">
        <v>99.999999999999986</v>
      </c>
      <c r="G8" s="36">
        <v>99.999999999999986</v>
      </c>
      <c r="H8" s="26">
        <f t="shared" si="0"/>
        <v>100</v>
      </c>
      <c r="I8" s="14"/>
      <c r="J8" s="27">
        <v>100</v>
      </c>
      <c r="K8" s="25">
        <v>100</v>
      </c>
      <c r="L8" s="25">
        <f t="shared" si="1"/>
        <v>100</v>
      </c>
      <c r="M8" s="14"/>
      <c r="N8" s="25">
        <v>99.999999999999972</v>
      </c>
      <c r="O8" s="25">
        <v>99.999999999999986</v>
      </c>
      <c r="P8" s="25">
        <f t="shared" si="2"/>
        <v>99.999999999999986</v>
      </c>
      <c r="Q8" s="14"/>
      <c r="R8" s="25">
        <v>89.723650364382621</v>
      </c>
      <c r="S8" s="25">
        <v>97.282608695652144</v>
      </c>
      <c r="T8" s="25">
        <f t="shared" si="3"/>
        <v>91.235442030636534</v>
      </c>
      <c r="U8" s="14"/>
      <c r="V8" s="37">
        <v>89.52380952380949</v>
      </c>
      <c r="W8" s="37">
        <v>99.999999999999972</v>
      </c>
      <c r="X8" s="25">
        <f t="shared" si="4"/>
        <v>91.619047619047592</v>
      </c>
      <c r="Y8" s="14"/>
      <c r="Z8" s="11">
        <v>15</v>
      </c>
      <c r="AA8" s="14"/>
      <c r="AB8" s="25">
        <f t="shared" si="5"/>
        <v>93.941530539127783</v>
      </c>
    </row>
    <row r="9" spans="1:29" ht="18" customHeight="1">
      <c r="A9" s="5">
        <v>2</v>
      </c>
      <c r="B9" s="5">
        <v>1</v>
      </c>
      <c r="C9" s="3" t="s">
        <v>74</v>
      </c>
      <c r="D9" s="9">
        <v>39958</v>
      </c>
      <c r="E9" s="14"/>
      <c r="F9" s="12">
        <v>100</v>
      </c>
      <c r="G9" s="36">
        <v>100</v>
      </c>
      <c r="H9" s="16">
        <f t="shared" si="0"/>
        <v>100</v>
      </c>
      <c r="I9" s="14"/>
      <c r="J9" s="21">
        <v>100</v>
      </c>
      <c r="K9" s="12">
        <v>100</v>
      </c>
      <c r="L9" s="12">
        <f t="shared" si="1"/>
        <v>100</v>
      </c>
      <c r="M9" s="14"/>
      <c r="N9" s="12">
        <v>100</v>
      </c>
      <c r="O9" s="12">
        <v>100</v>
      </c>
      <c r="P9" s="12">
        <f t="shared" si="2"/>
        <v>100</v>
      </c>
      <c r="Q9" s="14"/>
      <c r="R9" s="12">
        <v>99.403122130394877</v>
      </c>
      <c r="S9" s="12">
        <v>100</v>
      </c>
      <c r="T9" s="12">
        <f t="shared" si="3"/>
        <v>99.52249770431591</v>
      </c>
      <c r="U9" s="14"/>
      <c r="V9" s="37">
        <v>100</v>
      </c>
      <c r="W9" s="37">
        <v>100</v>
      </c>
      <c r="X9" s="12">
        <f t="shared" si="4"/>
        <v>100</v>
      </c>
      <c r="Y9" s="14"/>
      <c r="Z9" s="11">
        <v>15</v>
      </c>
      <c r="AA9" s="14"/>
      <c r="AB9" s="25">
        <f t="shared" si="5"/>
        <v>99.761248852157962</v>
      </c>
    </row>
    <row r="10" spans="1:29" s="2" customFormat="1" ht="18" customHeight="1">
      <c r="A10" s="45">
        <v>3</v>
      </c>
      <c r="B10" s="6">
        <v>1</v>
      </c>
      <c r="C10" s="3" t="s">
        <v>75</v>
      </c>
      <c r="D10" s="39">
        <v>40000</v>
      </c>
      <c r="E10" s="40"/>
      <c r="F10" s="37">
        <v>99.999999999999986</v>
      </c>
      <c r="G10" s="36">
        <v>99.999999999999986</v>
      </c>
      <c r="H10" s="41">
        <f t="shared" si="0"/>
        <v>100</v>
      </c>
      <c r="I10" s="40"/>
      <c r="J10" s="42">
        <v>99.999999999999972</v>
      </c>
      <c r="K10" s="37">
        <v>100</v>
      </c>
      <c r="L10" s="37">
        <f t="shared" si="1"/>
        <v>99.999999999999986</v>
      </c>
      <c r="M10" s="40"/>
      <c r="N10" s="37">
        <v>99.999999999999972</v>
      </c>
      <c r="O10" s="37">
        <v>99.999999999999986</v>
      </c>
      <c r="P10" s="37">
        <f t="shared" si="2"/>
        <v>99.999999999999986</v>
      </c>
      <c r="Q10" s="40"/>
      <c r="R10" s="37">
        <v>100</v>
      </c>
      <c r="S10" s="37">
        <v>100</v>
      </c>
      <c r="T10" s="37">
        <f t="shared" si="3"/>
        <v>100</v>
      </c>
      <c r="U10" s="40"/>
      <c r="V10" s="37">
        <v>100</v>
      </c>
      <c r="W10" s="37">
        <v>100</v>
      </c>
      <c r="X10" s="37">
        <f t="shared" si="4"/>
        <v>100</v>
      </c>
      <c r="Y10" s="40"/>
      <c r="Z10" s="43">
        <v>15</v>
      </c>
      <c r="AA10" s="40"/>
      <c r="AB10" s="44">
        <f t="shared" si="5"/>
        <v>100</v>
      </c>
      <c r="AC10" s="1"/>
    </row>
    <row r="11" spans="1:29" ht="18" customHeight="1">
      <c r="A11" s="5">
        <v>4</v>
      </c>
      <c r="B11" s="5">
        <v>1</v>
      </c>
      <c r="C11" s="3" t="s">
        <v>2</v>
      </c>
      <c r="D11" s="9">
        <v>39962</v>
      </c>
      <c r="E11" s="14"/>
      <c r="F11" s="12">
        <v>100</v>
      </c>
      <c r="G11" s="36">
        <v>100</v>
      </c>
      <c r="H11" s="16">
        <f t="shared" si="0"/>
        <v>100</v>
      </c>
      <c r="I11" s="14"/>
      <c r="J11" s="21">
        <v>100</v>
      </c>
      <c r="K11" s="12">
        <v>100</v>
      </c>
      <c r="L11" s="12">
        <f t="shared" si="1"/>
        <v>100</v>
      </c>
      <c r="M11" s="14"/>
      <c r="N11" s="12">
        <v>100</v>
      </c>
      <c r="O11" s="12">
        <v>100</v>
      </c>
      <c r="P11" s="12">
        <f t="shared" si="2"/>
        <v>100</v>
      </c>
      <c r="Q11" s="14"/>
      <c r="R11" s="12">
        <v>92.020202020202035</v>
      </c>
      <c r="S11" s="12">
        <v>96.590909090909093</v>
      </c>
      <c r="T11" s="12">
        <f t="shared" si="3"/>
        <v>92.934343434343447</v>
      </c>
      <c r="U11" s="14"/>
      <c r="V11" s="37">
        <v>100</v>
      </c>
      <c r="W11" s="37">
        <v>100</v>
      </c>
      <c r="X11" s="12">
        <f t="shared" si="4"/>
        <v>100</v>
      </c>
      <c r="Y11" s="14"/>
      <c r="Z11" s="11">
        <v>15</v>
      </c>
      <c r="AA11" s="14"/>
      <c r="AB11" s="25">
        <f t="shared" si="5"/>
        <v>96.467171717171723</v>
      </c>
    </row>
    <row r="12" spans="1:29" ht="18" customHeight="1">
      <c r="A12" s="31">
        <v>5</v>
      </c>
      <c r="B12" s="5">
        <v>1</v>
      </c>
      <c r="C12" s="3" t="s">
        <v>76</v>
      </c>
      <c r="D12" s="9">
        <v>39981</v>
      </c>
      <c r="E12" s="14"/>
      <c r="F12" s="12">
        <v>83.333333333333314</v>
      </c>
      <c r="G12" s="36">
        <v>83.333333333333314</v>
      </c>
      <c r="H12" s="16">
        <f t="shared" si="0"/>
        <v>83.333333333333314</v>
      </c>
      <c r="I12" s="14"/>
      <c r="J12" s="21">
        <v>100</v>
      </c>
      <c r="K12" s="12">
        <v>100</v>
      </c>
      <c r="L12" s="12">
        <f t="shared" si="1"/>
        <v>100</v>
      </c>
      <c r="M12" s="14"/>
      <c r="N12" s="12">
        <v>100</v>
      </c>
      <c r="O12" s="12">
        <v>100</v>
      </c>
      <c r="P12" s="12">
        <f t="shared" si="2"/>
        <v>100</v>
      </c>
      <c r="Q12" s="14"/>
      <c r="R12" s="12">
        <v>86.018942283244328</v>
      </c>
      <c r="S12" s="12">
        <v>93.47826086956519</v>
      </c>
      <c r="T12" s="12">
        <f t="shared" si="3"/>
        <v>87.510806000508495</v>
      </c>
      <c r="U12" s="14"/>
      <c r="V12" s="37">
        <v>97.5</v>
      </c>
      <c r="W12" s="37">
        <v>95</v>
      </c>
      <c r="X12" s="12">
        <f t="shared" si="4"/>
        <v>97</v>
      </c>
      <c r="Y12" s="14"/>
      <c r="Z12" s="11">
        <v>15</v>
      </c>
      <c r="AA12" s="14"/>
      <c r="AB12" s="25">
        <f t="shared" si="5"/>
        <v>91.488736333587582</v>
      </c>
    </row>
    <row r="13" spans="1:29" ht="18" customHeight="1">
      <c r="A13" s="5">
        <v>6</v>
      </c>
      <c r="B13" s="5">
        <v>1</v>
      </c>
      <c r="C13" s="3" t="s">
        <v>3</v>
      </c>
      <c r="D13" s="9">
        <v>39960</v>
      </c>
      <c r="E13" s="14"/>
      <c r="F13" s="12">
        <v>83.333333333333314</v>
      </c>
      <c r="G13" s="36">
        <v>83.333333333333314</v>
      </c>
      <c r="H13" s="16">
        <f t="shared" si="0"/>
        <v>83.333333333333314</v>
      </c>
      <c r="I13" s="14"/>
      <c r="J13" s="21">
        <v>100</v>
      </c>
      <c r="K13" s="12">
        <v>100</v>
      </c>
      <c r="L13" s="12">
        <f t="shared" si="1"/>
        <v>100</v>
      </c>
      <c r="M13" s="14"/>
      <c r="N13" s="12">
        <v>99.999999999999972</v>
      </c>
      <c r="O13" s="12">
        <v>66.666666666666657</v>
      </c>
      <c r="P13" s="12">
        <f t="shared" si="2"/>
        <v>93.333333333333314</v>
      </c>
      <c r="Q13" s="14"/>
      <c r="R13" s="12">
        <v>91.660079051383377</v>
      </c>
      <c r="S13" s="12">
        <v>97.826086956521706</v>
      </c>
      <c r="T13" s="12">
        <f t="shared" si="3"/>
        <v>92.893280632411049</v>
      </c>
      <c r="U13" s="14"/>
      <c r="V13" s="37">
        <v>100</v>
      </c>
      <c r="W13" s="37">
        <v>100</v>
      </c>
      <c r="X13" s="12">
        <f t="shared" si="4"/>
        <v>100</v>
      </c>
      <c r="Y13" s="14"/>
      <c r="Z13" s="11">
        <v>15</v>
      </c>
      <c r="AA13" s="14"/>
      <c r="AB13" s="25">
        <f t="shared" si="5"/>
        <v>94.113306982872189</v>
      </c>
    </row>
    <row r="14" spans="1:29" ht="18" customHeight="1">
      <c r="A14" s="45">
        <v>7</v>
      </c>
      <c r="B14" s="6">
        <v>1</v>
      </c>
      <c r="C14" s="3" t="s">
        <v>4</v>
      </c>
      <c r="D14" s="39">
        <v>39987</v>
      </c>
      <c r="E14" s="40"/>
      <c r="F14" s="37">
        <v>66.666666666666657</v>
      </c>
      <c r="G14" s="36">
        <v>66.666666666666657</v>
      </c>
      <c r="H14" s="41">
        <f t="shared" si="0"/>
        <v>66.666666666666657</v>
      </c>
      <c r="I14" s="40"/>
      <c r="J14" s="42">
        <v>99.999999999999972</v>
      </c>
      <c r="K14" s="37">
        <v>100</v>
      </c>
      <c r="L14" s="37">
        <f t="shared" si="1"/>
        <v>99.999999999999986</v>
      </c>
      <c r="M14" s="40"/>
      <c r="N14" s="37">
        <v>100</v>
      </c>
      <c r="O14" s="37">
        <v>100</v>
      </c>
      <c r="P14" s="37">
        <f t="shared" si="2"/>
        <v>100</v>
      </c>
      <c r="Q14" s="40"/>
      <c r="R14" s="37">
        <v>62.861759037745877</v>
      </c>
      <c r="S14" s="37">
        <v>83.333333333333329</v>
      </c>
      <c r="T14" s="37">
        <f t="shared" si="3"/>
        <v>66.956073896863373</v>
      </c>
      <c r="U14" s="40"/>
      <c r="V14" s="37">
        <v>40.476190476190467</v>
      </c>
      <c r="W14" s="37">
        <v>58.333333333333329</v>
      </c>
      <c r="X14" s="37">
        <f t="shared" si="4"/>
        <v>44.047619047619037</v>
      </c>
      <c r="Y14" s="40"/>
      <c r="Z14" s="43">
        <v>15</v>
      </c>
      <c r="AA14" s="40"/>
      <c r="AB14" s="44">
        <f t="shared" si="5"/>
        <v>68.954227424622161</v>
      </c>
    </row>
    <row r="15" spans="1:29" ht="18" customHeight="1">
      <c r="A15" s="5">
        <v>8</v>
      </c>
      <c r="B15" s="5">
        <v>1</v>
      </c>
      <c r="C15" s="3" t="s">
        <v>31</v>
      </c>
      <c r="D15" s="9">
        <v>39990</v>
      </c>
      <c r="E15" s="14"/>
      <c r="F15" s="12">
        <v>100</v>
      </c>
      <c r="G15" s="36">
        <v>100</v>
      </c>
      <c r="H15" s="16">
        <f t="shared" si="0"/>
        <v>100</v>
      </c>
      <c r="I15" s="14"/>
      <c r="J15" s="21">
        <v>49.999999999999986</v>
      </c>
      <c r="K15" s="12">
        <v>75</v>
      </c>
      <c r="L15" s="12">
        <f t="shared" si="1"/>
        <v>54.999999999999993</v>
      </c>
      <c r="M15" s="14"/>
      <c r="N15" s="12">
        <v>100</v>
      </c>
      <c r="O15" s="12">
        <v>100</v>
      </c>
      <c r="P15" s="12">
        <f t="shared" si="2"/>
        <v>100</v>
      </c>
      <c r="Q15" s="14"/>
      <c r="R15" s="12">
        <v>63.807125686416299</v>
      </c>
      <c r="S15" s="12">
        <v>89.673913043478237</v>
      </c>
      <c r="T15" s="12">
        <f t="shared" si="3"/>
        <v>68.980483157828701</v>
      </c>
      <c r="U15" s="14"/>
      <c r="V15" s="37">
        <v>69.047619047619037</v>
      </c>
      <c r="W15" s="37">
        <v>83.333333333333314</v>
      </c>
      <c r="X15" s="12">
        <f t="shared" si="4"/>
        <v>71.904761904761898</v>
      </c>
      <c r="Y15" s="14"/>
      <c r="Z15" s="11">
        <v>15</v>
      </c>
      <c r="AA15" s="14"/>
      <c r="AB15" s="25">
        <f t="shared" si="5"/>
        <v>74.37119395986673</v>
      </c>
    </row>
    <row r="16" spans="1:29" ht="18" customHeight="1">
      <c r="A16" s="31">
        <v>9</v>
      </c>
      <c r="B16" s="5">
        <v>1</v>
      </c>
      <c r="C16" s="3" t="s">
        <v>5</v>
      </c>
      <c r="D16" s="9">
        <v>39997</v>
      </c>
      <c r="E16" s="14"/>
      <c r="F16" s="12">
        <v>100</v>
      </c>
      <c r="G16" s="36">
        <v>100</v>
      </c>
      <c r="H16" s="16">
        <f t="shared" si="0"/>
        <v>100</v>
      </c>
      <c r="I16" s="14"/>
      <c r="J16" s="21">
        <v>100</v>
      </c>
      <c r="K16" s="12">
        <v>100</v>
      </c>
      <c r="L16" s="12">
        <f t="shared" si="1"/>
        <v>100</v>
      </c>
      <c r="M16" s="14"/>
      <c r="N16" s="12">
        <v>99.999999999999972</v>
      </c>
      <c r="O16" s="12">
        <v>99.999999999999986</v>
      </c>
      <c r="P16" s="12">
        <f t="shared" si="2"/>
        <v>99.999999999999986</v>
      </c>
      <c r="Q16" s="14"/>
      <c r="R16" s="12">
        <v>71.307807698085441</v>
      </c>
      <c r="S16" s="12">
        <v>96.195652173913018</v>
      </c>
      <c r="T16" s="12">
        <f t="shared" si="3"/>
        <v>76.285376593250959</v>
      </c>
      <c r="U16" s="14"/>
      <c r="V16" s="37">
        <v>86.904761904761884</v>
      </c>
      <c r="W16" s="37">
        <v>99.999999999999986</v>
      </c>
      <c r="X16" s="12">
        <f t="shared" si="4"/>
        <v>89.523809523809504</v>
      </c>
      <c r="Y16" s="14"/>
      <c r="Z16" s="11">
        <v>15</v>
      </c>
      <c r="AA16" s="14"/>
      <c r="AB16" s="25">
        <f t="shared" si="5"/>
        <v>86.047450201387377</v>
      </c>
    </row>
    <row r="17" spans="1:28" ht="18" customHeight="1">
      <c r="A17" s="5">
        <v>10</v>
      </c>
      <c r="B17" s="5">
        <v>1</v>
      </c>
      <c r="C17" s="3" t="s">
        <v>6</v>
      </c>
      <c r="D17" s="9">
        <v>39959</v>
      </c>
      <c r="E17" s="14"/>
      <c r="F17" s="12">
        <v>100</v>
      </c>
      <c r="G17" s="36">
        <v>100</v>
      </c>
      <c r="H17" s="16">
        <f t="shared" si="0"/>
        <v>100</v>
      </c>
      <c r="I17" s="14"/>
      <c r="J17" s="21">
        <v>100</v>
      </c>
      <c r="K17" s="12">
        <v>100</v>
      </c>
      <c r="L17" s="12">
        <f t="shared" si="1"/>
        <v>100</v>
      </c>
      <c r="M17" s="14"/>
      <c r="N17" s="12">
        <v>100</v>
      </c>
      <c r="O17" s="12">
        <v>100</v>
      </c>
      <c r="P17" s="12">
        <f t="shared" si="2"/>
        <v>100</v>
      </c>
      <c r="Q17" s="14"/>
      <c r="R17" s="12">
        <v>100</v>
      </c>
      <c r="S17" s="12">
        <v>100</v>
      </c>
      <c r="T17" s="12">
        <f t="shared" si="3"/>
        <v>100</v>
      </c>
      <c r="U17" s="14"/>
      <c r="V17" s="37">
        <v>100</v>
      </c>
      <c r="W17" s="37">
        <v>100</v>
      </c>
      <c r="X17" s="12">
        <f t="shared" si="4"/>
        <v>100</v>
      </c>
      <c r="Y17" s="14"/>
      <c r="Z17" s="11">
        <v>15</v>
      </c>
      <c r="AA17" s="14"/>
      <c r="AB17" s="25">
        <f t="shared" si="5"/>
        <v>100</v>
      </c>
    </row>
    <row r="18" spans="1:28" ht="18" customHeight="1">
      <c r="A18" s="31">
        <v>11</v>
      </c>
      <c r="B18" s="5">
        <v>1</v>
      </c>
      <c r="C18" s="3" t="s">
        <v>32</v>
      </c>
      <c r="D18" s="9">
        <v>39968</v>
      </c>
      <c r="E18" s="14"/>
      <c r="F18" s="12">
        <v>100</v>
      </c>
      <c r="G18" s="36">
        <v>100</v>
      </c>
      <c r="H18" s="16">
        <f t="shared" si="0"/>
        <v>100</v>
      </c>
      <c r="I18" s="14"/>
      <c r="J18" s="21">
        <v>100</v>
      </c>
      <c r="K18" s="12">
        <v>100</v>
      </c>
      <c r="L18" s="12">
        <f t="shared" si="1"/>
        <v>100</v>
      </c>
      <c r="M18" s="14"/>
      <c r="N18" s="12">
        <v>100</v>
      </c>
      <c r="O18" s="12">
        <v>100</v>
      </c>
      <c r="P18" s="12">
        <f t="shared" si="2"/>
        <v>100</v>
      </c>
      <c r="Q18" s="14"/>
      <c r="R18" s="12">
        <v>77.530672035820785</v>
      </c>
      <c r="S18" s="12">
        <v>94.56521739130433</v>
      </c>
      <c r="T18" s="12">
        <f t="shared" si="3"/>
        <v>80.937581106917492</v>
      </c>
      <c r="U18" s="14"/>
      <c r="V18" s="37">
        <v>97.619047619047592</v>
      </c>
      <c r="W18" s="37">
        <v>99.999999999999986</v>
      </c>
      <c r="X18" s="12">
        <f t="shared" si="4"/>
        <v>98.095238095238074</v>
      </c>
      <c r="Y18" s="14"/>
      <c r="Z18" s="11">
        <v>15</v>
      </c>
      <c r="AA18" s="14"/>
      <c r="AB18" s="25">
        <f t="shared" si="5"/>
        <v>90.087838172506366</v>
      </c>
    </row>
    <row r="19" spans="1:28" ht="18" customHeight="1">
      <c r="A19" s="5">
        <v>12</v>
      </c>
      <c r="B19" s="5">
        <v>1</v>
      </c>
      <c r="C19" s="3" t="s">
        <v>7</v>
      </c>
      <c r="D19" s="9">
        <v>39967</v>
      </c>
      <c r="E19" s="14"/>
      <c r="F19" s="12">
        <v>100</v>
      </c>
      <c r="G19" s="36">
        <v>100</v>
      </c>
      <c r="H19" s="16">
        <f t="shared" si="0"/>
        <v>100</v>
      </c>
      <c r="I19" s="14"/>
      <c r="J19" s="21">
        <v>100</v>
      </c>
      <c r="K19" s="12">
        <v>100</v>
      </c>
      <c r="L19" s="12">
        <f t="shared" si="1"/>
        <v>100</v>
      </c>
      <c r="M19" s="14"/>
      <c r="N19" s="12">
        <v>100</v>
      </c>
      <c r="O19" s="12">
        <v>100</v>
      </c>
      <c r="P19" s="12">
        <f t="shared" si="2"/>
        <v>100</v>
      </c>
      <c r="Q19" s="14"/>
      <c r="R19" s="12">
        <v>100</v>
      </c>
      <c r="S19" s="12">
        <v>100</v>
      </c>
      <c r="T19" s="12">
        <f t="shared" si="3"/>
        <v>100</v>
      </c>
      <c r="U19" s="14"/>
      <c r="V19" s="37">
        <v>100</v>
      </c>
      <c r="W19" s="37">
        <v>100</v>
      </c>
      <c r="X19" s="12">
        <f t="shared" si="4"/>
        <v>100</v>
      </c>
      <c r="Y19" s="14"/>
      <c r="Z19" s="11">
        <v>15</v>
      </c>
      <c r="AA19" s="14"/>
      <c r="AB19" s="25">
        <f t="shared" si="5"/>
        <v>100</v>
      </c>
    </row>
    <row r="20" spans="1:28" ht="18" customHeight="1">
      <c r="A20" s="45">
        <v>13</v>
      </c>
      <c r="B20" s="6">
        <v>1</v>
      </c>
      <c r="C20" s="3" t="s">
        <v>8</v>
      </c>
      <c r="D20" s="39">
        <v>40000</v>
      </c>
      <c r="E20" s="40"/>
      <c r="F20" s="37">
        <v>100</v>
      </c>
      <c r="G20" s="36">
        <v>100</v>
      </c>
      <c r="H20" s="41">
        <f t="shared" si="0"/>
        <v>100</v>
      </c>
      <c r="I20" s="40"/>
      <c r="J20" s="42">
        <v>100</v>
      </c>
      <c r="K20" s="37">
        <v>100</v>
      </c>
      <c r="L20" s="37">
        <f t="shared" si="1"/>
        <v>100</v>
      </c>
      <c r="M20" s="40"/>
      <c r="N20" s="37">
        <v>100</v>
      </c>
      <c r="O20" s="37">
        <v>100</v>
      </c>
      <c r="P20" s="37">
        <f t="shared" si="2"/>
        <v>100</v>
      </c>
      <c r="Q20" s="40"/>
      <c r="R20" s="37">
        <v>98.582911307193612</v>
      </c>
      <c r="S20" s="37">
        <v>98.863636363636374</v>
      </c>
      <c r="T20" s="37">
        <f t="shared" si="3"/>
        <v>98.639056318482176</v>
      </c>
      <c r="U20" s="40"/>
      <c r="V20" s="37">
        <v>100</v>
      </c>
      <c r="W20" s="37">
        <v>100</v>
      </c>
      <c r="X20" s="37">
        <f t="shared" si="4"/>
        <v>100</v>
      </c>
      <c r="Y20" s="40"/>
      <c r="Z20" s="43">
        <v>15</v>
      </c>
      <c r="AA20" s="40"/>
      <c r="AB20" s="44">
        <f t="shared" si="5"/>
        <v>99.319528159241088</v>
      </c>
    </row>
    <row r="21" spans="1:28" ht="18" customHeight="1">
      <c r="A21" s="6">
        <v>14</v>
      </c>
      <c r="B21" s="6">
        <v>1</v>
      </c>
      <c r="C21" s="3" t="s">
        <v>9</v>
      </c>
      <c r="D21" s="39">
        <v>39988</v>
      </c>
      <c r="E21" s="40"/>
      <c r="F21" s="37">
        <v>100</v>
      </c>
      <c r="G21" s="36">
        <v>100</v>
      </c>
      <c r="H21" s="41">
        <f t="shared" si="0"/>
        <v>100</v>
      </c>
      <c r="I21" s="40"/>
      <c r="J21" s="42">
        <v>99.999999999999972</v>
      </c>
      <c r="K21" s="37">
        <v>100</v>
      </c>
      <c r="L21" s="37">
        <f t="shared" si="1"/>
        <v>99.999999999999986</v>
      </c>
      <c r="M21" s="40"/>
      <c r="N21" s="37">
        <v>99.999999999999972</v>
      </c>
      <c r="O21" s="37">
        <v>99.999999999999986</v>
      </c>
      <c r="P21" s="37">
        <f t="shared" si="2"/>
        <v>99.999999999999986</v>
      </c>
      <c r="Q21" s="40"/>
      <c r="R21" s="37">
        <v>63.746436007949164</v>
      </c>
      <c r="S21" s="37">
        <v>80.729166666666643</v>
      </c>
      <c r="T21" s="37">
        <f t="shared" si="3"/>
        <v>67.142982139692663</v>
      </c>
      <c r="U21" s="40"/>
      <c r="V21" s="37">
        <v>34.523809523809518</v>
      </c>
      <c r="W21" s="37">
        <v>24.999999999999996</v>
      </c>
      <c r="X21" s="37">
        <f t="shared" si="4"/>
        <v>32.61904761904762</v>
      </c>
      <c r="Y21" s="40"/>
      <c r="Z21" s="43">
        <v>15</v>
      </c>
      <c r="AA21" s="40"/>
      <c r="AB21" s="44">
        <f t="shared" si="5"/>
        <v>70.09530059365585</v>
      </c>
    </row>
    <row r="22" spans="1:28" ht="18" customHeight="1">
      <c r="A22" s="31">
        <v>15</v>
      </c>
      <c r="B22" s="5">
        <v>1</v>
      </c>
      <c r="C22" s="3" t="s">
        <v>25</v>
      </c>
      <c r="D22" s="9">
        <v>39981</v>
      </c>
      <c r="E22" s="14"/>
      <c r="F22" s="12">
        <v>100</v>
      </c>
      <c r="G22" s="36">
        <v>100</v>
      </c>
      <c r="H22" s="16">
        <f t="shared" si="0"/>
        <v>100</v>
      </c>
      <c r="I22" s="14"/>
      <c r="J22" s="21">
        <v>99.999999999999972</v>
      </c>
      <c r="K22" s="12">
        <v>100</v>
      </c>
      <c r="L22" s="12">
        <f t="shared" si="1"/>
        <v>99.999999999999986</v>
      </c>
      <c r="M22" s="14"/>
      <c r="N22" s="12">
        <v>100</v>
      </c>
      <c r="O22" s="12">
        <v>100</v>
      </c>
      <c r="P22" s="12">
        <f t="shared" si="2"/>
        <v>100</v>
      </c>
      <c r="Q22" s="14"/>
      <c r="R22" s="12">
        <v>86.624741304017633</v>
      </c>
      <c r="S22" s="12">
        <v>98.4375</v>
      </c>
      <c r="T22" s="12">
        <f t="shared" si="3"/>
        <v>88.987293043214109</v>
      </c>
      <c r="U22" s="14"/>
      <c r="V22" s="37">
        <v>88.095238095238074</v>
      </c>
      <c r="W22" s="37">
        <v>99.999999999999986</v>
      </c>
      <c r="X22" s="12">
        <f t="shared" si="4"/>
        <v>90.476190476190467</v>
      </c>
      <c r="Y22" s="14"/>
      <c r="Z22" s="11">
        <v>15</v>
      </c>
      <c r="AA22" s="14"/>
      <c r="AB22" s="25">
        <f t="shared" si="5"/>
        <v>92.588884616845149</v>
      </c>
    </row>
    <row r="23" spans="1:28" ht="18" customHeight="1">
      <c r="A23" s="6">
        <v>16</v>
      </c>
      <c r="B23" s="6">
        <v>1</v>
      </c>
      <c r="C23" s="3" t="s">
        <v>10</v>
      </c>
      <c r="D23" s="39">
        <v>39986</v>
      </c>
      <c r="E23" s="40"/>
      <c r="F23" s="37">
        <v>100</v>
      </c>
      <c r="G23" s="36">
        <v>100</v>
      </c>
      <c r="H23" s="41">
        <f t="shared" si="0"/>
        <v>100</v>
      </c>
      <c r="I23" s="40"/>
      <c r="J23" s="42">
        <v>100</v>
      </c>
      <c r="K23" s="37">
        <v>100</v>
      </c>
      <c r="L23" s="37">
        <f t="shared" si="1"/>
        <v>100</v>
      </c>
      <c r="M23" s="40"/>
      <c r="N23" s="37">
        <v>100</v>
      </c>
      <c r="O23" s="37">
        <v>100</v>
      </c>
      <c r="P23" s="37">
        <f t="shared" si="2"/>
        <v>100</v>
      </c>
      <c r="Q23" s="40"/>
      <c r="R23" s="37">
        <v>86.728700043917414</v>
      </c>
      <c r="S23" s="37">
        <v>92.934782608695627</v>
      </c>
      <c r="T23" s="37">
        <f t="shared" si="3"/>
        <v>87.969916556873059</v>
      </c>
      <c r="U23" s="40"/>
      <c r="V23" s="37">
        <v>85.714285714285694</v>
      </c>
      <c r="W23" s="37">
        <v>95.833333333333314</v>
      </c>
      <c r="X23" s="37">
        <f t="shared" si="4"/>
        <v>87.738095238095212</v>
      </c>
      <c r="Y23" s="40"/>
      <c r="Z23" s="43">
        <v>15</v>
      </c>
      <c r="AA23" s="40"/>
      <c r="AB23" s="44">
        <f t="shared" si="5"/>
        <v>91.532577326055559</v>
      </c>
    </row>
    <row r="24" spans="1:28" ht="18" customHeight="1">
      <c r="A24" s="31">
        <v>17</v>
      </c>
      <c r="B24" s="5">
        <v>1</v>
      </c>
      <c r="C24" s="3" t="s">
        <v>11</v>
      </c>
      <c r="D24" s="9">
        <v>39967</v>
      </c>
      <c r="E24" s="14"/>
      <c r="F24" s="12">
        <v>100</v>
      </c>
      <c r="G24" s="36">
        <v>100</v>
      </c>
      <c r="H24" s="16">
        <f t="shared" si="0"/>
        <v>100</v>
      </c>
      <c r="I24" s="14"/>
      <c r="J24" s="21">
        <v>100</v>
      </c>
      <c r="K24" s="12">
        <v>100</v>
      </c>
      <c r="L24" s="12">
        <f t="shared" si="1"/>
        <v>100</v>
      </c>
      <c r="M24" s="14"/>
      <c r="N24" s="12">
        <v>100</v>
      </c>
      <c r="O24" s="12">
        <v>100</v>
      </c>
      <c r="P24" s="12">
        <f t="shared" si="2"/>
        <v>100</v>
      </c>
      <c r="Q24" s="14"/>
      <c r="R24" s="12">
        <v>99.689440993788779</v>
      </c>
      <c r="S24" s="12">
        <v>100</v>
      </c>
      <c r="T24" s="12">
        <f t="shared" si="3"/>
        <v>99.751552795031031</v>
      </c>
      <c r="U24" s="14"/>
      <c r="V24" s="37">
        <v>100</v>
      </c>
      <c r="W24" s="37">
        <v>100</v>
      </c>
      <c r="X24" s="12">
        <f t="shared" si="4"/>
        <v>100</v>
      </c>
      <c r="Y24" s="14"/>
      <c r="Z24" s="11">
        <v>15</v>
      </c>
      <c r="AA24" s="14"/>
      <c r="AB24" s="25">
        <f t="shared" si="5"/>
        <v>99.875776397515523</v>
      </c>
    </row>
    <row r="25" spans="1:28" ht="18" customHeight="1">
      <c r="A25" s="5">
        <v>18</v>
      </c>
      <c r="B25" s="5">
        <v>1</v>
      </c>
      <c r="C25" s="3" t="s">
        <v>26</v>
      </c>
      <c r="D25" s="9">
        <v>39983</v>
      </c>
      <c r="E25" s="14"/>
      <c r="F25" s="12">
        <v>100</v>
      </c>
      <c r="G25" s="36">
        <v>100</v>
      </c>
      <c r="H25" s="16">
        <f t="shared" si="0"/>
        <v>100</v>
      </c>
      <c r="I25" s="14"/>
      <c r="J25" s="21">
        <v>99.999999999999972</v>
      </c>
      <c r="K25" s="12">
        <v>100</v>
      </c>
      <c r="L25" s="12">
        <f t="shared" si="1"/>
        <v>99.999999999999986</v>
      </c>
      <c r="M25" s="14"/>
      <c r="N25" s="12">
        <v>99.999999999999972</v>
      </c>
      <c r="O25" s="12">
        <v>99.999999999999986</v>
      </c>
      <c r="P25" s="12">
        <f t="shared" si="2"/>
        <v>99.999999999999986</v>
      </c>
      <c r="Q25" s="14"/>
      <c r="R25" s="12">
        <v>82.021479677729673</v>
      </c>
      <c r="S25" s="12">
        <v>94.270833333333329</v>
      </c>
      <c r="T25" s="12">
        <f t="shared" si="3"/>
        <v>84.471350408850412</v>
      </c>
      <c r="U25" s="14"/>
      <c r="V25" s="37">
        <v>92.857142857142833</v>
      </c>
      <c r="W25" s="37">
        <v>99.999999999999986</v>
      </c>
      <c r="X25" s="12">
        <f t="shared" si="4"/>
        <v>94.285714285714263</v>
      </c>
      <c r="Y25" s="14"/>
      <c r="Z25" s="11">
        <v>15</v>
      </c>
      <c r="AA25" s="14"/>
      <c r="AB25" s="25">
        <f t="shared" si="5"/>
        <v>91.092818061568067</v>
      </c>
    </row>
    <row r="26" spans="1:28" ht="18" customHeight="1">
      <c r="A26" s="45">
        <v>19</v>
      </c>
      <c r="B26" s="6">
        <v>1</v>
      </c>
      <c r="C26" s="3" t="s">
        <v>15</v>
      </c>
      <c r="D26" s="39">
        <v>39988</v>
      </c>
      <c r="E26" s="40"/>
      <c r="F26" s="37">
        <v>100</v>
      </c>
      <c r="G26" s="36">
        <v>100</v>
      </c>
      <c r="H26" s="41">
        <f t="shared" si="0"/>
        <v>100</v>
      </c>
      <c r="I26" s="40"/>
      <c r="J26" s="42">
        <v>100</v>
      </c>
      <c r="K26" s="37">
        <v>100</v>
      </c>
      <c r="L26" s="37">
        <f t="shared" si="1"/>
        <v>100</v>
      </c>
      <c r="M26" s="40"/>
      <c r="N26" s="37">
        <v>92.857142857142833</v>
      </c>
      <c r="O26" s="37">
        <v>83.333333333333314</v>
      </c>
      <c r="P26" s="37">
        <f t="shared" si="2"/>
        <v>90.952380952380935</v>
      </c>
      <c r="Q26" s="40"/>
      <c r="R26" s="37">
        <v>76.454394968499145</v>
      </c>
      <c r="S26" s="37">
        <v>95.3125</v>
      </c>
      <c r="T26" s="37">
        <f t="shared" si="3"/>
        <v>80.22601597479931</v>
      </c>
      <c r="U26" s="40"/>
      <c r="V26" s="37">
        <v>71.428571428571416</v>
      </c>
      <c r="W26" s="37">
        <v>91.666666666666657</v>
      </c>
      <c r="X26" s="37">
        <f t="shared" si="4"/>
        <v>75.476190476190467</v>
      </c>
      <c r="Y26" s="40"/>
      <c r="Z26" s="43">
        <v>15</v>
      </c>
      <c r="AA26" s="40"/>
      <c r="AB26" s="44">
        <f t="shared" si="5"/>
        <v>84.303484177875845</v>
      </c>
    </row>
    <row r="27" spans="1:28" ht="18" customHeight="1">
      <c r="A27" s="5">
        <v>20</v>
      </c>
      <c r="B27" s="5">
        <v>1</v>
      </c>
      <c r="C27" s="3" t="s">
        <v>12</v>
      </c>
      <c r="D27" s="9">
        <v>39982</v>
      </c>
      <c r="E27" s="14"/>
      <c r="F27" s="12">
        <v>100</v>
      </c>
      <c r="G27" s="36">
        <v>100</v>
      </c>
      <c r="H27" s="16">
        <f t="shared" si="0"/>
        <v>100</v>
      </c>
      <c r="I27" s="14"/>
      <c r="J27" s="21">
        <v>100</v>
      </c>
      <c r="K27" s="12">
        <v>100</v>
      </c>
      <c r="L27" s="12">
        <f t="shared" si="1"/>
        <v>100</v>
      </c>
      <c r="M27" s="14"/>
      <c r="N27" s="12">
        <v>100</v>
      </c>
      <c r="O27" s="12">
        <v>100</v>
      </c>
      <c r="P27" s="12">
        <f t="shared" si="2"/>
        <v>100</v>
      </c>
      <c r="Q27" s="14"/>
      <c r="R27" s="12">
        <v>86.853800149835919</v>
      </c>
      <c r="S27" s="12">
        <v>97.826086956521706</v>
      </c>
      <c r="T27" s="12">
        <f t="shared" si="3"/>
        <v>89.048257511173077</v>
      </c>
      <c r="U27" s="14"/>
      <c r="V27" s="37">
        <v>78.571428571428555</v>
      </c>
      <c r="W27" s="37">
        <v>99.999999999999986</v>
      </c>
      <c r="X27" s="12">
        <f t="shared" si="4"/>
        <v>82.857142857142847</v>
      </c>
      <c r="Y27" s="14"/>
      <c r="Z27" s="11">
        <v>15</v>
      </c>
      <c r="AA27" s="14"/>
      <c r="AB27" s="25">
        <f t="shared" si="5"/>
        <v>91.095557327015101</v>
      </c>
    </row>
    <row r="28" spans="1:28" ht="18" customHeight="1">
      <c r="A28" s="31">
        <v>21</v>
      </c>
      <c r="B28" s="5">
        <v>1</v>
      </c>
      <c r="C28" s="3" t="s">
        <v>13</v>
      </c>
      <c r="D28" s="9">
        <v>39982</v>
      </c>
      <c r="E28" s="14"/>
      <c r="F28" s="12">
        <v>100</v>
      </c>
      <c r="G28" s="36">
        <v>100</v>
      </c>
      <c r="H28" s="16">
        <f t="shared" si="0"/>
        <v>100</v>
      </c>
      <c r="I28" s="14"/>
      <c r="J28" s="21">
        <v>100</v>
      </c>
      <c r="K28" s="12">
        <v>100</v>
      </c>
      <c r="L28" s="12">
        <f t="shared" si="1"/>
        <v>100</v>
      </c>
      <c r="M28" s="14"/>
      <c r="N28" s="12">
        <v>100</v>
      </c>
      <c r="O28" s="12">
        <v>100</v>
      </c>
      <c r="P28" s="12">
        <f t="shared" si="2"/>
        <v>100</v>
      </c>
      <c r="Q28" s="14"/>
      <c r="R28" s="12">
        <v>87.87057606136554</v>
      </c>
      <c r="S28" s="12">
        <v>98.958333333333343</v>
      </c>
      <c r="T28" s="12">
        <f t="shared" si="3"/>
        <v>90.088127515759112</v>
      </c>
      <c r="U28" s="14"/>
      <c r="V28" s="37">
        <v>80.952380952380935</v>
      </c>
      <c r="W28" s="37">
        <v>99.999999999999986</v>
      </c>
      <c r="X28" s="12">
        <f t="shared" si="4"/>
        <v>84.761904761904745</v>
      </c>
      <c r="Y28" s="14"/>
      <c r="Z28" s="11">
        <v>15</v>
      </c>
      <c r="AA28" s="14"/>
      <c r="AB28" s="25">
        <f t="shared" si="5"/>
        <v>91.996444710260505</v>
      </c>
    </row>
    <row r="29" spans="1:28" ht="18" customHeight="1">
      <c r="A29" s="5">
        <v>22</v>
      </c>
      <c r="B29" s="6">
        <v>2</v>
      </c>
      <c r="C29" s="7" t="s">
        <v>30</v>
      </c>
      <c r="D29" s="9">
        <v>39986</v>
      </c>
      <c r="E29" s="14"/>
      <c r="F29" s="12">
        <v>100</v>
      </c>
      <c r="G29" s="36">
        <v>100</v>
      </c>
      <c r="H29" s="16">
        <f t="shared" si="0"/>
        <v>100</v>
      </c>
      <c r="I29" s="14"/>
      <c r="J29" s="21">
        <v>100</v>
      </c>
      <c r="K29" s="12">
        <v>100</v>
      </c>
      <c r="L29" s="12">
        <f t="shared" si="1"/>
        <v>100</v>
      </c>
      <c r="M29" s="14"/>
      <c r="N29" s="12">
        <v>100</v>
      </c>
      <c r="O29" s="12">
        <v>99.999999999999986</v>
      </c>
      <c r="P29" s="12">
        <f t="shared" si="2"/>
        <v>100</v>
      </c>
      <c r="Q29" s="14"/>
      <c r="R29" s="12">
        <v>88.443215476708303</v>
      </c>
      <c r="S29" s="12">
        <v>97.727272727272748</v>
      </c>
      <c r="T29" s="12">
        <f t="shared" si="3"/>
        <v>90.300026926821189</v>
      </c>
      <c r="U29" s="14"/>
      <c r="V29" s="37">
        <v>61.904761904761891</v>
      </c>
      <c r="W29" s="37">
        <v>74.999999999999986</v>
      </c>
      <c r="X29" s="12">
        <f t="shared" si="4"/>
        <v>64.523809523809518</v>
      </c>
      <c r="Y29" s="14"/>
      <c r="Z29" s="11">
        <v>15</v>
      </c>
      <c r="AA29" s="14"/>
      <c r="AB29" s="25">
        <f t="shared" si="5"/>
        <v>88.0547753681725</v>
      </c>
    </row>
    <row r="30" spans="1:28" ht="18" customHeight="1">
      <c r="A30" s="31">
        <v>23</v>
      </c>
      <c r="B30" s="5">
        <v>2</v>
      </c>
      <c r="C30" s="3" t="s">
        <v>77</v>
      </c>
      <c r="D30" s="9">
        <v>39997</v>
      </c>
      <c r="E30" s="14"/>
      <c r="F30" s="12">
        <v>66.666666666666657</v>
      </c>
      <c r="G30" s="36">
        <v>66.666666666666657</v>
      </c>
      <c r="H30" s="16">
        <f t="shared" si="0"/>
        <v>66.666666666666657</v>
      </c>
      <c r="I30" s="14"/>
      <c r="J30" s="21">
        <v>91.666666666666657</v>
      </c>
      <c r="K30" s="12">
        <v>87.5</v>
      </c>
      <c r="L30" s="12">
        <f t="shared" si="1"/>
        <v>90.833333333333329</v>
      </c>
      <c r="M30" s="14"/>
      <c r="N30" s="12">
        <v>0</v>
      </c>
      <c r="O30" s="12">
        <v>66.666666666666657</v>
      </c>
      <c r="P30" s="12">
        <f t="shared" si="2"/>
        <v>13.333333333333332</v>
      </c>
      <c r="Q30" s="14"/>
      <c r="R30" s="12">
        <v>83.228201270397278</v>
      </c>
      <c r="S30" s="12">
        <v>86.363636363636374</v>
      </c>
      <c r="T30" s="12">
        <f t="shared" si="3"/>
        <v>83.855288289045106</v>
      </c>
      <c r="U30" s="14"/>
      <c r="V30" s="37">
        <v>0</v>
      </c>
      <c r="W30" s="37">
        <v>0</v>
      </c>
      <c r="X30" s="12">
        <f t="shared" si="4"/>
        <v>0</v>
      </c>
      <c r="Y30" s="14"/>
      <c r="Z30" s="11">
        <v>15</v>
      </c>
      <c r="AA30" s="14"/>
      <c r="AB30" s="25">
        <f t="shared" si="5"/>
        <v>59.010977477855889</v>
      </c>
    </row>
    <row r="31" spans="1:28" ht="18" customHeight="1">
      <c r="A31" s="5">
        <v>24</v>
      </c>
      <c r="B31" s="5">
        <v>2</v>
      </c>
      <c r="C31" s="3" t="s">
        <v>78</v>
      </c>
      <c r="D31" s="9">
        <v>39951</v>
      </c>
      <c r="E31" s="14"/>
      <c r="F31" s="12">
        <v>66.666666666666657</v>
      </c>
      <c r="G31" s="36">
        <v>66.666666666666657</v>
      </c>
      <c r="H31" s="16">
        <f t="shared" si="0"/>
        <v>66.666666666666657</v>
      </c>
      <c r="I31" s="14"/>
      <c r="J31" s="21">
        <v>100</v>
      </c>
      <c r="K31" s="12">
        <v>100</v>
      </c>
      <c r="L31" s="12">
        <f t="shared" si="1"/>
        <v>100</v>
      </c>
      <c r="M31" s="14"/>
      <c r="N31" s="12">
        <v>100</v>
      </c>
      <c r="O31" s="12">
        <v>100</v>
      </c>
      <c r="P31" s="12">
        <f t="shared" si="2"/>
        <v>100</v>
      </c>
      <c r="Q31" s="14"/>
      <c r="R31" s="12">
        <v>98.874704840613944</v>
      </c>
      <c r="S31" s="12">
        <v>98.295454545454561</v>
      </c>
      <c r="T31" s="12">
        <f t="shared" si="3"/>
        <v>98.758854781582073</v>
      </c>
      <c r="U31" s="14"/>
      <c r="V31" s="37">
        <v>95.238095238095212</v>
      </c>
      <c r="W31" s="37">
        <v>95.833333333333314</v>
      </c>
      <c r="X31" s="12">
        <f t="shared" si="4"/>
        <v>95.357142857142833</v>
      </c>
      <c r="Y31" s="14"/>
      <c r="Z31" s="11">
        <v>15</v>
      </c>
      <c r="AA31" s="14"/>
      <c r="AB31" s="25">
        <f t="shared" si="5"/>
        <v>95.117522628886277</v>
      </c>
    </row>
    <row r="32" spans="1:28" ht="18" customHeight="1">
      <c r="A32" s="31">
        <v>25</v>
      </c>
      <c r="B32" s="5">
        <v>2</v>
      </c>
      <c r="C32" s="3" t="s">
        <v>79</v>
      </c>
      <c r="D32" s="9">
        <v>39982</v>
      </c>
      <c r="E32" s="14"/>
      <c r="F32" s="12">
        <v>99.999999999999986</v>
      </c>
      <c r="G32" s="36">
        <v>99.999999999999986</v>
      </c>
      <c r="H32" s="16">
        <f t="shared" si="0"/>
        <v>100</v>
      </c>
      <c r="I32" s="14"/>
      <c r="J32" s="21">
        <v>100</v>
      </c>
      <c r="K32" s="12">
        <v>100</v>
      </c>
      <c r="L32" s="12">
        <f t="shared" si="1"/>
        <v>100</v>
      </c>
      <c r="M32" s="14"/>
      <c r="N32" s="12">
        <v>100</v>
      </c>
      <c r="O32" s="12">
        <v>100</v>
      </c>
      <c r="P32" s="12">
        <f t="shared" si="2"/>
        <v>100</v>
      </c>
      <c r="Q32" s="14"/>
      <c r="R32" s="12">
        <v>97.332988980716266</v>
      </c>
      <c r="S32" s="12">
        <v>96.590909090909108</v>
      </c>
      <c r="T32" s="12">
        <f t="shared" si="3"/>
        <v>97.184573002754846</v>
      </c>
      <c r="U32" s="14"/>
      <c r="V32" s="37">
        <v>54.761904761904752</v>
      </c>
      <c r="W32" s="37">
        <v>83.333333333333314</v>
      </c>
      <c r="X32" s="12">
        <f t="shared" si="4"/>
        <v>60.476190476190467</v>
      </c>
      <c r="Y32" s="14"/>
      <c r="Z32" s="11">
        <v>15</v>
      </c>
      <c r="AA32" s="14"/>
      <c r="AB32" s="25">
        <f t="shared" si="5"/>
        <v>90.687524596615532</v>
      </c>
    </row>
    <row r="33" spans="1:28" ht="18" customHeight="1">
      <c r="A33" s="5">
        <v>26</v>
      </c>
      <c r="B33" s="5">
        <v>2</v>
      </c>
      <c r="C33" s="7" t="s">
        <v>80</v>
      </c>
      <c r="D33" s="9">
        <v>39959</v>
      </c>
      <c r="E33" s="14"/>
      <c r="F33" s="12">
        <v>100</v>
      </c>
      <c r="G33" s="36">
        <v>100</v>
      </c>
      <c r="H33" s="16">
        <f t="shared" si="0"/>
        <v>100</v>
      </c>
      <c r="I33" s="14"/>
      <c r="J33" s="21">
        <v>100</v>
      </c>
      <c r="K33" s="12">
        <v>100</v>
      </c>
      <c r="L33" s="12">
        <f t="shared" si="1"/>
        <v>100</v>
      </c>
      <c r="M33" s="14"/>
      <c r="N33" s="12">
        <v>100</v>
      </c>
      <c r="O33" s="12">
        <v>100</v>
      </c>
      <c r="P33" s="12">
        <f t="shared" si="2"/>
        <v>100</v>
      </c>
      <c r="Q33" s="14"/>
      <c r="R33" s="12">
        <v>97.596263385737089</v>
      </c>
      <c r="S33" s="12">
        <v>96.02272727272728</v>
      </c>
      <c r="T33" s="12">
        <f t="shared" si="3"/>
        <v>97.281556163135136</v>
      </c>
      <c r="U33" s="14"/>
      <c r="V33" s="37">
        <v>97.619047619047592</v>
      </c>
      <c r="W33" s="37">
        <v>91.666666666666657</v>
      </c>
      <c r="X33" s="12">
        <f t="shared" si="4"/>
        <v>96.428571428571402</v>
      </c>
      <c r="Y33" s="14"/>
      <c r="Z33" s="11">
        <v>15</v>
      </c>
      <c r="AA33" s="14"/>
      <c r="AB33" s="25">
        <f t="shared" si="5"/>
        <v>97.926492367281838</v>
      </c>
    </row>
    <row r="34" spans="1:28" ht="18" customHeight="1">
      <c r="A34" s="31">
        <v>27</v>
      </c>
      <c r="B34" s="5">
        <v>2</v>
      </c>
      <c r="C34" s="3" t="s">
        <v>16</v>
      </c>
      <c r="D34" s="9">
        <v>39966</v>
      </c>
      <c r="E34" s="14"/>
      <c r="F34" s="12">
        <v>100</v>
      </c>
      <c r="G34" s="36">
        <v>100</v>
      </c>
      <c r="H34" s="16">
        <f t="shared" si="0"/>
        <v>100</v>
      </c>
      <c r="I34" s="14"/>
      <c r="J34" s="21">
        <v>100</v>
      </c>
      <c r="K34" s="12">
        <v>100</v>
      </c>
      <c r="L34" s="12">
        <f t="shared" si="1"/>
        <v>100</v>
      </c>
      <c r="M34" s="14"/>
      <c r="N34" s="12">
        <v>100</v>
      </c>
      <c r="O34" s="12">
        <v>100</v>
      </c>
      <c r="P34" s="12">
        <f t="shared" si="2"/>
        <v>100</v>
      </c>
      <c r="Q34" s="14"/>
      <c r="R34" s="37">
        <v>100</v>
      </c>
      <c r="S34" s="12">
        <v>100</v>
      </c>
      <c r="T34" s="12">
        <f t="shared" si="3"/>
        <v>100</v>
      </c>
      <c r="U34" s="14"/>
      <c r="V34" s="37">
        <v>100</v>
      </c>
      <c r="W34" s="37">
        <v>100</v>
      </c>
      <c r="X34" s="12">
        <f t="shared" si="4"/>
        <v>100</v>
      </c>
      <c r="Y34" s="14"/>
      <c r="Z34" s="11">
        <v>15</v>
      </c>
      <c r="AA34" s="14"/>
      <c r="AB34" s="25">
        <f t="shared" si="5"/>
        <v>100</v>
      </c>
    </row>
    <row r="35" spans="1:28" ht="18" customHeight="1">
      <c r="A35" s="6">
        <v>28</v>
      </c>
      <c r="B35" s="6">
        <v>2</v>
      </c>
      <c r="C35" s="3" t="s">
        <v>70</v>
      </c>
      <c r="D35" s="39">
        <v>39997</v>
      </c>
      <c r="E35" s="40"/>
      <c r="F35" s="37">
        <v>100</v>
      </c>
      <c r="G35" s="36">
        <v>100</v>
      </c>
      <c r="H35" s="41">
        <f t="shared" si="0"/>
        <v>100</v>
      </c>
      <c r="I35" s="40"/>
      <c r="J35" s="42">
        <v>49.999999999999986</v>
      </c>
      <c r="K35" s="37">
        <v>50</v>
      </c>
      <c r="L35" s="37">
        <f t="shared" si="1"/>
        <v>49.999999999999993</v>
      </c>
      <c r="M35" s="40"/>
      <c r="N35" s="37">
        <v>99.999999999999972</v>
      </c>
      <c r="O35" s="37">
        <v>16.666666666666664</v>
      </c>
      <c r="P35" s="37">
        <f t="shared" si="2"/>
        <v>83.333333333333314</v>
      </c>
      <c r="Q35" s="40"/>
      <c r="R35" s="37">
        <v>30.744474010628469</v>
      </c>
      <c r="S35" s="37">
        <v>37.499999999999993</v>
      </c>
      <c r="T35" s="37">
        <f t="shared" si="3"/>
        <v>32.095579208502777</v>
      </c>
      <c r="U35" s="40"/>
      <c r="V35" s="37">
        <v>0</v>
      </c>
      <c r="W35" s="37">
        <v>0</v>
      </c>
      <c r="X35" s="37">
        <f t="shared" si="4"/>
        <v>0</v>
      </c>
      <c r="Y35" s="40"/>
      <c r="Z35" s="43">
        <v>15</v>
      </c>
      <c r="AA35" s="40"/>
      <c r="AB35" s="44">
        <f t="shared" si="5"/>
        <v>39.38112293758472</v>
      </c>
    </row>
    <row r="36" spans="1:28" ht="18" customHeight="1">
      <c r="A36" s="31">
        <v>29</v>
      </c>
      <c r="B36" s="5">
        <v>2</v>
      </c>
      <c r="C36" s="3" t="s">
        <v>1</v>
      </c>
      <c r="D36" s="9">
        <v>39968</v>
      </c>
      <c r="E36" s="14"/>
      <c r="F36" s="12">
        <v>100</v>
      </c>
      <c r="G36" s="36">
        <v>100</v>
      </c>
      <c r="H36" s="16">
        <f t="shared" si="0"/>
        <v>100</v>
      </c>
      <c r="I36" s="14"/>
      <c r="J36" s="21">
        <v>58.333333333333321</v>
      </c>
      <c r="K36" s="12">
        <v>100</v>
      </c>
      <c r="L36" s="12">
        <f t="shared" si="1"/>
        <v>66.666666666666657</v>
      </c>
      <c r="M36" s="14"/>
      <c r="N36" s="12">
        <v>100</v>
      </c>
      <c r="O36" s="12">
        <v>100</v>
      </c>
      <c r="P36" s="12">
        <f t="shared" si="2"/>
        <v>100</v>
      </c>
      <c r="Q36" s="14"/>
      <c r="R36" s="12">
        <v>88.071524064171129</v>
      </c>
      <c r="S36" s="12">
        <v>87.499999999999986</v>
      </c>
      <c r="T36" s="12">
        <f t="shared" si="3"/>
        <v>87.957219251336909</v>
      </c>
      <c r="U36" s="14"/>
      <c r="V36" s="37">
        <v>100</v>
      </c>
      <c r="W36" s="37">
        <v>100</v>
      </c>
      <c r="X36" s="12">
        <f t="shared" si="4"/>
        <v>100</v>
      </c>
      <c r="Y36" s="14"/>
      <c r="Z36" s="11">
        <v>15</v>
      </c>
      <c r="AA36" s="14"/>
      <c r="AB36" s="25">
        <f t="shared" si="5"/>
        <v>90.645276292335126</v>
      </c>
    </row>
    <row r="37" spans="1:28" ht="18" customHeight="1">
      <c r="A37" s="5">
        <v>30</v>
      </c>
      <c r="B37" s="5">
        <v>2</v>
      </c>
      <c r="C37" s="3" t="s">
        <v>81</v>
      </c>
      <c r="D37" s="9">
        <v>39983</v>
      </c>
      <c r="E37" s="14"/>
      <c r="F37" s="12">
        <v>100</v>
      </c>
      <c r="G37" s="36">
        <v>100</v>
      </c>
      <c r="H37" s="16">
        <f t="shared" si="0"/>
        <v>100</v>
      </c>
      <c r="I37" s="14"/>
      <c r="J37" s="21">
        <v>91.666666666666657</v>
      </c>
      <c r="K37" s="12">
        <v>100</v>
      </c>
      <c r="L37" s="12">
        <f t="shared" si="1"/>
        <v>93.333333333333329</v>
      </c>
      <c r="M37" s="14"/>
      <c r="N37" s="12">
        <v>99.999999999999972</v>
      </c>
      <c r="O37" s="12">
        <v>99.999999999999986</v>
      </c>
      <c r="P37" s="12">
        <f t="shared" si="2"/>
        <v>99.999999999999986</v>
      </c>
      <c r="Q37" s="14"/>
      <c r="R37" s="12">
        <v>90.054896794027187</v>
      </c>
      <c r="S37" s="12">
        <v>95.652173913043455</v>
      </c>
      <c r="T37" s="12">
        <f t="shared" si="3"/>
        <v>91.174352217830446</v>
      </c>
      <c r="U37" s="14"/>
      <c r="V37" s="37">
        <v>83.333333333333314</v>
      </c>
      <c r="W37" s="37">
        <v>99.999999999999986</v>
      </c>
      <c r="X37" s="12">
        <f t="shared" si="4"/>
        <v>86.666666666666657</v>
      </c>
      <c r="Y37" s="14"/>
      <c r="Z37" s="11">
        <v>15</v>
      </c>
      <c r="AA37" s="14"/>
      <c r="AB37" s="25">
        <f t="shared" si="5"/>
        <v>92.253842775581887</v>
      </c>
    </row>
    <row r="38" spans="1:28" ht="18" customHeight="1">
      <c r="A38" s="45">
        <v>31</v>
      </c>
      <c r="B38" s="6">
        <v>2</v>
      </c>
      <c r="C38" s="3" t="s">
        <v>82</v>
      </c>
      <c r="D38" s="39">
        <v>39988</v>
      </c>
      <c r="E38" s="40"/>
      <c r="F38" s="37">
        <v>100</v>
      </c>
      <c r="G38" s="36">
        <v>100</v>
      </c>
      <c r="H38" s="41">
        <f t="shared" si="0"/>
        <v>100</v>
      </c>
      <c r="I38" s="40"/>
      <c r="J38" s="42">
        <v>100</v>
      </c>
      <c r="K38" s="37">
        <v>100</v>
      </c>
      <c r="L38" s="37">
        <f t="shared" si="1"/>
        <v>100</v>
      </c>
      <c r="M38" s="40"/>
      <c r="N38" s="37">
        <v>100</v>
      </c>
      <c r="O38" s="37">
        <v>100</v>
      </c>
      <c r="P38" s="37">
        <f t="shared" si="2"/>
        <v>100</v>
      </c>
      <c r="Q38" s="40"/>
      <c r="R38" s="37">
        <v>47.646239258061769</v>
      </c>
      <c r="S38" s="37">
        <v>65.217391304347828</v>
      </c>
      <c r="T38" s="37">
        <f t="shared" si="3"/>
        <v>51.160469667318978</v>
      </c>
      <c r="U38" s="40"/>
      <c r="V38" s="37">
        <v>38.095238095238088</v>
      </c>
      <c r="W38" s="37">
        <v>87.499999999999986</v>
      </c>
      <c r="X38" s="37">
        <f t="shared" si="4"/>
        <v>47.976190476190467</v>
      </c>
      <c r="Y38" s="40"/>
      <c r="Z38" s="43">
        <v>15</v>
      </c>
      <c r="AA38" s="40"/>
      <c r="AB38" s="44">
        <f t="shared" si="5"/>
        <v>65.175472928897591</v>
      </c>
    </row>
    <row r="39" spans="1:28" ht="18" customHeight="1">
      <c r="A39" s="6">
        <v>32</v>
      </c>
      <c r="B39" s="6">
        <v>2</v>
      </c>
      <c r="C39" s="3" t="s">
        <v>22</v>
      </c>
      <c r="D39" s="39">
        <v>39966</v>
      </c>
      <c r="E39" s="40"/>
      <c r="F39" s="37">
        <v>100</v>
      </c>
      <c r="G39" s="36">
        <v>100</v>
      </c>
      <c r="H39" s="41">
        <f t="shared" ref="H39:H71" si="6">(F39*0.8)+(G39*0.2)</f>
        <v>100</v>
      </c>
      <c r="I39" s="40"/>
      <c r="J39" s="42">
        <v>91.666666666666657</v>
      </c>
      <c r="K39" s="37">
        <v>100</v>
      </c>
      <c r="L39" s="37">
        <f t="shared" ref="L39:L71" si="7">(J39*0.8)+(K39*0.2)</f>
        <v>93.333333333333329</v>
      </c>
      <c r="M39" s="40"/>
      <c r="N39" s="37">
        <v>100</v>
      </c>
      <c r="O39" s="37">
        <v>100</v>
      </c>
      <c r="P39" s="37">
        <f t="shared" ref="P39:P71" si="8">(N39*0.8)+(O39*0.2)</f>
        <v>100</v>
      </c>
      <c r="Q39" s="40"/>
      <c r="R39" s="37">
        <v>99.475524475524495</v>
      </c>
      <c r="S39" s="37">
        <v>100.00000000000001</v>
      </c>
      <c r="T39" s="37">
        <f t="shared" ref="T39:T71" si="9">(R39*0.8)+(S39*0.2)</f>
        <v>99.580419580419601</v>
      </c>
      <c r="U39" s="40"/>
      <c r="V39" s="37">
        <v>100</v>
      </c>
      <c r="W39" s="37">
        <v>100</v>
      </c>
      <c r="X39" s="37">
        <f t="shared" ref="X39:X71" si="10">(V39*0.8)+(W39*0.2)</f>
        <v>100</v>
      </c>
      <c r="Y39" s="40"/>
      <c r="Z39" s="43">
        <v>15</v>
      </c>
      <c r="AA39" s="40"/>
      <c r="AB39" s="44">
        <f t="shared" ref="AB39:AB71" si="11">(H39*0.1)+(L39*0.1)+(P39*0.1)+(T39*0.5)+(X39*0.2)</f>
        <v>99.123543123543129</v>
      </c>
    </row>
    <row r="40" spans="1:28" ht="18" customHeight="1">
      <c r="A40" s="31">
        <v>33</v>
      </c>
      <c r="B40" s="5">
        <v>2</v>
      </c>
      <c r="C40" s="3" t="s">
        <v>23</v>
      </c>
      <c r="D40" s="9">
        <v>39990</v>
      </c>
      <c r="E40" s="14"/>
      <c r="F40" s="12">
        <v>99.999999999999986</v>
      </c>
      <c r="G40" s="36">
        <v>99.999999999999986</v>
      </c>
      <c r="H40" s="16">
        <f t="shared" si="6"/>
        <v>100</v>
      </c>
      <c r="I40" s="14"/>
      <c r="J40" s="21">
        <v>0</v>
      </c>
      <c r="K40" s="12">
        <v>0</v>
      </c>
      <c r="L40" s="12">
        <f t="shared" si="7"/>
        <v>0</v>
      </c>
      <c r="M40" s="14"/>
      <c r="N40" s="12">
        <v>99.999999999999972</v>
      </c>
      <c r="O40" s="12">
        <v>66.666666666666657</v>
      </c>
      <c r="P40" s="12">
        <f t="shared" si="8"/>
        <v>93.333333333333314</v>
      </c>
      <c r="Q40" s="14"/>
      <c r="R40" s="12">
        <v>37.470430027638258</v>
      </c>
      <c r="S40" s="12">
        <v>37.5</v>
      </c>
      <c r="T40" s="12">
        <f t="shared" si="9"/>
        <v>37.476344022110609</v>
      </c>
      <c r="U40" s="14"/>
      <c r="V40" s="37">
        <v>0</v>
      </c>
      <c r="W40" s="37">
        <v>0</v>
      </c>
      <c r="X40" s="12">
        <f t="shared" si="10"/>
        <v>0</v>
      </c>
      <c r="Y40" s="14"/>
      <c r="Z40" s="11">
        <v>15</v>
      </c>
      <c r="AA40" s="14"/>
      <c r="AB40" s="25">
        <f t="shared" si="11"/>
        <v>38.07150534438864</v>
      </c>
    </row>
    <row r="41" spans="1:28" ht="18" customHeight="1">
      <c r="A41" s="5">
        <v>34</v>
      </c>
      <c r="B41" s="5">
        <v>2</v>
      </c>
      <c r="C41" s="3" t="s">
        <v>33</v>
      </c>
      <c r="D41" s="9">
        <v>39997</v>
      </c>
      <c r="E41" s="14"/>
      <c r="F41" s="12">
        <v>99.999999999999986</v>
      </c>
      <c r="G41" s="36">
        <v>99.999999999999986</v>
      </c>
      <c r="H41" s="16">
        <f t="shared" si="6"/>
        <v>100</v>
      </c>
      <c r="I41" s="14"/>
      <c r="J41" s="21">
        <v>99.999999999999972</v>
      </c>
      <c r="K41" s="12">
        <v>100</v>
      </c>
      <c r="L41" s="12">
        <f t="shared" si="7"/>
        <v>99.999999999999986</v>
      </c>
      <c r="M41" s="14"/>
      <c r="N41" s="12">
        <v>0</v>
      </c>
      <c r="O41" s="12">
        <v>66.666666666666657</v>
      </c>
      <c r="P41" s="12">
        <f t="shared" si="8"/>
        <v>13.333333333333332</v>
      </c>
      <c r="Q41" s="14"/>
      <c r="R41" s="12">
        <v>40.050599984810511</v>
      </c>
      <c r="S41" s="12">
        <v>64.062499999999986</v>
      </c>
      <c r="T41" s="12">
        <f t="shared" si="9"/>
        <v>44.852979987848407</v>
      </c>
      <c r="U41" s="14"/>
      <c r="V41" s="37">
        <v>19.047619047619044</v>
      </c>
      <c r="W41" s="37">
        <v>75</v>
      </c>
      <c r="X41" s="12">
        <f t="shared" si="10"/>
        <v>30.238095238095234</v>
      </c>
      <c r="Y41" s="14"/>
      <c r="Z41" s="11">
        <v>15</v>
      </c>
      <c r="AA41" s="14"/>
      <c r="AB41" s="25">
        <f t="shared" si="11"/>
        <v>49.807442374876587</v>
      </c>
    </row>
    <row r="42" spans="1:28" ht="18" customHeight="1">
      <c r="A42" s="31">
        <v>35</v>
      </c>
      <c r="B42" s="5">
        <v>2</v>
      </c>
      <c r="C42" s="3" t="s">
        <v>83</v>
      </c>
      <c r="D42" s="9">
        <v>39967</v>
      </c>
      <c r="E42" s="14"/>
      <c r="F42" s="12">
        <v>100</v>
      </c>
      <c r="G42" s="36">
        <v>100</v>
      </c>
      <c r="H42" s="16">
        <f t="shared" ref="H42" si="12">(F42*0.8)+(G42*0.2)</f>
        <v>100</v>
      </c>
      <c r="I42" s="14"/>
      <c r="J42" s="21">
        <v>100</v>
      </c>
      <c r="K42" s="12">
        <v>100</v>
      </c>
      <c r="L42" s="12">
        <f t="shared" ref="L42" si="13">(J42*0.8)+(K42*0.2)</f>
        <v>100</v>
      </c>
      <c r="M42" s="14"/>
      <c r="N42" s="12">
        <v>100</v>
      </c>
      <c r="O42" s="12">
        <v>100</v>
      </c>
      <c r="P42" s="12">
        <f t="shared" ref="P42" si="14">(N42*0.8)+(O42*0.2)</f>
        <v>100</v>
      </c>
      <c r="Q42" s="14"/>
      <c r="R42" s="12">
        <v>100</v>
      </c>
      <c r="S42" s="12">
        <v>100</v>
      </c>
      <c r="T42" s="12">
        <f t="shared" ref="T42" si="15">(R42*0.8)+(S42*0.2)</f>
        <v>100</v>
      </c>
      <c r="U42" s="14"/>
      <c r="V42" s="37">
        <v>100</v>
      </c>
      <c r="W42" s="37">
        <v>100</v>
      </c>
      <c r="X42" s="12">
        <f t="shared" ref="X42" si="16">(V42*0.8)+(W42*0.2)</f>
        <v>100</v>
      </c>
      <c r="Y42" s="14"/>
      <c r="Z42" s="11">
        <v>15</v>
      </c>
      <c r="AA42" s="14"/>
      <c r="AB42" s="25">
        <f t="shared" ref="AB42" si="17">(H42*0.1)+(L42*0.1)+(P42*0.1)+(T42*0.5)+(X42*0.2)</f>
        <v>100</v>
      </c>
    </row>
    <row r="43" spans="1:28" ht="18" customHeight="1">
      <c r="A43" s="5">
        <v>36</v>
      </c>
      <c r="B43" s="5">
        <v>2</v>
      </c>
      <c r="C43" s="3" t="s">
        <v>67</v>
      </c>
      <c r="D43" s="9">
        <v>39982</v>
      </c>
      <c r="E43" s="14"/>
      <c r="F43" s="12">
        <v>100</v>
      </c>
      <c r="G43" s="36">
        <v>100</v>
      </c>
      <c r="H43" s="16">
        <f t="shared" si="6"/>
        <v>100</v>
      </c>
      <c r="I43" s="14"/>
      <c r="J43" s="21">
        <v>100</v>
      </c>
      <c r="K43" s="12">
        <v>100</v>
      </c>
      <c r="L43" s="12">
        <f t="shared" si="7"/>
        <v>100</v>
      </c>
      <c r="M43" s="14"/>
      <c r="N43" s="12">
        <v>100</v>
      </c>
      <c r="O43" s="12">
        <v>100</v>
      </c>
      <c r="P43" s="12">
        <f t="shared" si="8"/>
        <v>100</v>
      </c>
      <c r="Q43" s="14"/>
      <c r="R43" s="12">
        <v>93.271581359816665</v>
      </c>
      <c r="S43" s="12">
        <v>97.727272727272734</v>
      </c>
      <c r="T43" s="12">
        <f t="shared" si="9"/>
        <v>94.162719633307887</v>
      </c>
      <c r="U43" s="14"/>
      <c r="V43" s="37">
        <v>85.714285714285694</v>
      </c>
      <c r="W43" s="37">
        <v>99.999999999999986</v>
      </c>
      <c r="X43" s="12">
        <f t="shared" si="10"/>
        <v>88.571428571428555</v>
      </c>
      <c r="Y43" s="14"/>
      <c r="Z43" s="11">
        <v>15</v>
      </c>
      <c r="AA43" s="14"/>
      <c r="AB43" s="25">
        <f t="shared" si="11"/>
        <v>94.795645530939652</v>
      </c>
    </row>
    <row r="44" spans="1:28" ht="18" customHeight="1">
      <c r="A44" s="31">
        <v>37</v>
      </c>
      <c r="B44" s="5">
        <v>2</v>
      </c>
      <c r="C44" s="3" t="s">
        <v>84</v>
      </c>
      <c r="D44" s="9">
        <v>39982</v>
      </c>
      <c r="E44" s="14"/>
      <c r="F44" s="12">
        <v>100</v>
      </c>
      <c r="G44" s="36">
        <v>100</v>
      </c>
      <c r="H44" s="16">
        <f t="shared" si="6"/>
        <v>100</v>
      </c>
      <c r="I44" s="14"/>
      <c r="J44" s="21">
        <v>100</v>
      </c>
      <c r="K44" s="12">
        <v>100</v>
      </c>
      <c r="L44" s="12">
        <f t="shared" si="7"/>
        <v>100</v>
      </c>
      <c r="M44" s="14"/>
      <c r="N44" s="12">
        <v>100</v>
      </c>
      <c r="O44" s="12">
        <v>100</v>
      </c>
      <c r="P44" s="12">
        <f t="shared" si="8"/>
        <v>100</v>
      </c>
      <c r="Q44" s="14"/>
      <c r="R44" s="12">
        <v>84.653849606002723</v>
      </c>
      <c r="S44" s="12">
        <v>98.863636363636388</v>
      </c>
      <c r="T44" s="12">
        <f t="shared" si="9"/>
        <v>87.495806957529467</v>
      </c>
      <c r="U44" s="14"/>
      <c r="V44" s="37">
        <v>90.476190476190453</v>
      </c>
      <c r="W44" s="37">
        <v>91.666666666666657</v>
      </c>
      <c r="X44" s="12">
        <f t="shared" si="10"/>
        <v>90.714285714285694</v>
      </c>
      <c r="Y44" s="14"/>
      <c r="Z44" s="11">
        <v>15</v>
      </c>
      <c r="AA44" s="14"/>
      <c r="AB44" s="25">
        <f t="shared" si="11"/>
        <v>91.890760621621865</v>
      </c>
    </row>
    <row r="45" spans="1:28" ht="18" customHeight="1">
      <c r="A45" s="5">
        <v>38</v>
      </c>
      <c r="B45" s="5">
        <v>2</v>
      </c>
      <c r="C45" s="3" t="s">
        <v>85</v>
      </c>
      <c r="D45" s="9">
        <v>39990</v>
      </c>
      <c r="E45" s="14"/>
      <c r="F45" s="12">
        <v>100</v>
      </c>
      <c r="G45" s="36">
        <v>100</v>
      </c>
      <c r="H45" s="16">
        <f t="shared" si="6"/>
        <v>100</v>
      </c>
      <c r="I45" s="14"/>
      <c r="J45" s="21">
        <v>99.999999999999972</v>
      </c>
      <c r="K45" s="12">
        <v>100</v>
      </c>
      <c r="L45" s="12">
        <f t="shared" si="7"/>
        <v>99.999999999999986</v>
      </c>
      <c r="M45" s="14"/>
      <c r="N45" s="12">
        <v>100</v>
      </c>
      <c r="O45" s="12">
        <v>100</v>
      </c>
      <c r="P45" s="12">
        <f t="shared" si="8"/>
        <v>100</v>
      </c>
      <c r="Q45" s="14"/>
      <c r="R45" s="12">
        <v>53.626673034567773</v>
      </c>
      <c r="S45" s="12">
        <v>60.79545454545454</v>
      </c>
      <c r="T45" s="12">
        <f t="shared" si="9"/>
        <v>55.060429336745131</v>
      </c>
      <c r="U45" s="14"/>
      <c r="V45" s="37">
        <v>71.428571428571416</v>
      </c>
      <c r="W45" s="37">
        <v>91.666666666666657</v>
      </c>
      <c r="X45" s="12">
        <f t="shared" si="10"/>
        <v>75.476190476190467</v>
      </c>
      <c r="Y45" s="14"/>
      <c r="Z45" s="11">
        <v>15</v>
      </c>
      <c r="AA45" s="14"/>
      <c r="AB45" s="25">
        <f t="shared" si="11"/>
        <v>72.625452763610667</v>
      </c>
    </row>
    <row r="46" spans="1:28" ht="18" customHeight="1">
      <c r="A46" s="31">
        <v>39</v>
      </c>
      <c r="B46" s="5">
        <v>2</v>
      </c>
      <c r="C46" s="3" t="s">
        <v>86</v>
      </c>
      <c r="D46" s="9">
        <v>40000</v>
      </c>
      <c r="E46" s="14"/>
      <c r="F46" s="12">
        <v>66.666666666666657</v>
      </c>
      <c r="G46" s="36">
        <v>66.666666666666657</v>
      </c>
      <c r="H46" s="16">
        <f t="shared" si="6"/>
        <v>66.666666666666657</v>
      </c>
      <c r="I46" s="14"/>
      <c r="J46" s="21">
        <v>100</v>
      </c>
      <c r="K46" s="12">
        <v>100</v>
      </c>
      <c r="L46" s="12">
        <f t="shared" si="7"/>
        <v>100</v>
      </c>
      <c r="M46" s="14"/>
      <c r="N46" s="12">
        <v>92.857142857142833</v>
      </c>
      <c r="O46" s="12">
        <v>83.333333333333314</v>
      </c>
      <c r="P46" s="12">
        <f t="shared" si="8"/>
        <v>90.952380952380935</v>
      </c>
      <c r="Q46" s="14"/>
      <c r="R46" s="12">
        <v>72.417929292929301</v>
      </c>
      <c r="S46" s="12">
        <v>77.840909090909093</v>
      </c>
      <c r="T46" s="12">
        <f t="shared" si="9"/>
        <v>73.50252525252526</v>
      </c>
      <c r="U46" s="14"/>
      <c r="V46" s="37">
        <v>40.47619047619046</v>
      </c>
      <c r="W46" s="37">
        <v>75</v>
      </c>
      <c r="X46" s="12">
        <f t="shared" si="10"/>
        <v>47.380952380952372</v>
      </c>
      <c r="Y46" s="14"/>
      <c r="Z46" s="11">
        <v>15</v>
      </c>
      <c r="AA46" s="14"/>
      <c r="AB46" s="25">
        <f t="shared" si="11"/>
        <v>71.989357864357856</v>
      </c>
    </row>
    <row r="47" spans="1:28" ht="18" customHeight="1">
      <c r="A47" s="5">
        <v>40</v>
      </c>
      <c r="B47" s="5">
        <v>2</v>
      </c>
      <c r="C47" s="3" t="s">
        <v>87</v>
      </c>
      <c r="D47" s="9">
        <v>39982</v>
      </c>
      <c r="E47" s="14"/>
      <c r="F47" s="12">
        <v>66.666666666666657</v>
      </c>
      <c r="G47" s="36">
        <v>66.666666666666657</v>
      </c>
      <c r="H47" s="16">
        <f t="shared" si="6"/>
        <v>66.666666666666657</v>
      </c>
      <c r="I47" s="14"/>
      <c r="J47" s="21">
        <v>99.999999999999972</v>
      </c>
      <c r="K47" s="12">
        <v>100</v>
      </c>
      <c r="L47" s="12">
        <f t="shared" si="7"/>
        <v>99.999999999999986</v>
      </c>
      <c r="M47" s="14"/>
      <c r="N47" s="12">
        <v>100</v>
      </c>
      <c r="O47" s="12">
        <v>100</v>
      </c>
      <c r="P47" s="12">
        <f t="shared" si="8"/>
        <v>100</v>
      </c>
      <c r="Q47" s="14"/>
      <c r="R47" s="12">
        <v>87.65151515151517</v>
      </c>
      <c r="S47" s="12">
        <v>93.750000000000014</v>
      </c>
      <c r="T47" s="12">
        <f t="shared" si="9"/>
        <v>88.871212121212139</v>
      </c>
      <c r="U47" s="14"/>
      <c r="V47" s="37">
        <v>90.476190476190453</v>
      </c>
      <c r="W47" s="37">
        <v>91.666666666666657</v>
      </c>
      <c r="X47" s="12">
        <f t="shared" si="10"/>
        <v>90.714285714285694</v>
      </c>
      <c r="Y47" s="14"/>
      <c r="Z47" s="11">
        <v>15</v>
      </c>
      <c r="AA47" s="14"/>
      <c r="AB47" s="25">
        <f t="shared" si="11"/>
        <v>89.245129870129873</v>
      </c>
    </row>
    <row r="48" spans="1:28" ht="18" customHeight="1">
      <c r="A48" s="31">
        <v>41</v>
      </c>
      <c r="B48" s="5">
        <v>2</v>
      </c>
      <c r="C48" s="3" t="s">
        <v>17</v>
      </c>
      <c r="D48" s="9">
        <v>39986</v>
      </c>
      <c r="E48" s="14"/>
      <c r="F48" s="12">
        <v>100</v>
      </c>
      <c r="G48" s="36">
        <v>100</v>
      </c>
      <c r="H48" s="16">
        <f t="shared" si="6"/>
        <v>100</v>
      </c>
      <c r="I48" s="14"/>
      <c r="J48" s="21">
        <v>100</v>
      </c>
      <c r="K48" s="12">
        <v>100</v>
      </c>
      <c r="L48" s="12">
        <f t="shared" si="7"/>
        <v>100</v>
      </c>
      <c r="M48" s="14"/>
      <c r="N48" s="12">
        <v>100</v>
      </c>
      <c r="O48" s="12">
        <v>100</v>
      </c>
      <c r="P48" s="12">
        <f t="shared" si="8"/>
        <v>100</v>
      </c>
      <c r="Q48" s="14"/>
      <c r="R48" s="12">
        <v>80.236065394382962</v>
      </c>
      <c r="S48" s="12">
        <v>84.782608695652158</v>
      </c>
      <c r="T48" s="12">
        <f t="shared" si="9"/>
        <v>81.145374054636804</v>
      </c>
      <c r="U48" s="14"/>
      <c r="V48" s="37">
        <v>95.238095238095212</v>
      </c>
      <c r="W48" s="37">
        <v>58.333333333333329</v>
      </c>
      <c r="X48" s="12">
        <f t="shared" si="10"/>
        <v>87.857142857142847</v>
      </c>
      <c r="Y48" s="14"/>
      <c r="Z48" s="11">
        <v>15</v>
      </c>
      <c r="AA48" s="14"/>
      <c r="AB48" s="25">
        <f t="shared" si="11"/>
        <v>88.144115598746978</v>
      </c>
    </row>
    <row r="49" spans="1:28" ht="18" customHeight="1">
      <c r="A49" s="5">
        <v>42</v>
      </c>
      <c r="B49" s="5">
        <v>2</v>
      </c>
      <c r="C49" s="3" t="s">
        <v>24</v>
      </c>
      <c r="D49" s="9">
        <v>39990</v>
      </c>
      <c r="E49" s="14"/>
      <c r="F49" s="12">
        <v>66.666666666666657</v>
      </c>
      <c r="G49" s="36">
        <v>66.666666666666657</v>
      </c>
      <c r="H49" s="16">
        <f t="shared" si="6"/>
        <v>66.666666666666657</v>
      </c>
      <c r="I49" s="14"/>
      <c r="J49" s="21">
        <v>100</v>
      </c>
      <c r="K49" s="12">
        <v>100</v>
      </c>
      <c r="L49" s="12">
        <f t="shared" si="7"/>
        <v>100</v>
      </c>
      <c r="M49" s="14"/>
      <c r="N49" s="12">
        <v>99.999999999999972</v>
      </c>
      <c r="O49" s="12">
        <v>83.333333333333314</v>
      </c>
      <c r="P49" s="12">
        <f t="shared" si="8"/>
        <v>96.666666666666657</v>
      </c>
      <c r="Q49" s="14"/>
      <c r="R49" s="12">
        <v>76.919191919191931</v>
      </c>
      <c r="S49" s="12">
        <v>84.659090909090921</v>
      </c>
      <c r="T49" s="12">
        <f t="shared" si="9"/>
        <v>78.467171717171738</v>
      </c>
      <c r="U49" s="14"/>
      <c r="V49" s="37">
        <v>85.714285714285694</v>
      </c>
      <c r="W49" s="37">
        <v>91.666666666666657</v>
      </c>
      <c r="X49" s="12">
        <f t="shared" si="10"/>
        <v>86.904761904761884</v>
      </c>
      <c r="Y49" s="14"/>
      <c r="Z49" s="11">
        <v>15</v>
      </c>
      <c r="AA49" s="14"/>
      <c r="AB49" s="25">
        <f t="shared" si="11"/>
        <v>82.947871572871577</v>
      </c>
    </row>
    <row r="50" spans="1:28" ht="18" customHeight="1">
      <c r="A50" s="31">
        <v>43</v>
      </c>
      <c r="B50" s="5">
        <v>2</v>
      </c>
      <c r="C50" s="3" t="s">
        <v>88</v>
      </c>
      <c r="D50" s="9">
        <v>39967</v>
      </c>
      <c r="E50" s="14"/>
      <c r="F50" s="12">
        <v>100</v>
      </c>
      <c r="G50" s="36">
        <v>100</v>
      </c>
      <c r="H50" s="16">
        <f t="shared" si="6"/>
        <v>100</v>
      </c>
      <c r="I50" s="14"/>
      <c r="J50" s="21">
        <v>100</v>
      </c>
      <c r="K50" s="12">
        <v>100</v>
      </c>
      <c r="L50" s="12">
        <f t="shared" si="7"/>
        <v>100</v>
      </c>
      <c r="M50" s="14"/>
      <c r="N50" s="12">
        <v>100</v>
      </c>
      <c r="O50" s="12">
        <v>100</v>
      </c>
      <c r="P50" s="12">
        <f t="shared" si="8"/>
        <v>100</v>
      </c>
      <c r="Q50" s="14"/>
      <c r="R50" s="12">
        <v>97.474747474747488</v>
      </c>
      <c r="S50" s="12">
        <v>100</v>
      </c>
      <c r="T50" s="12">
        <f t="shared" si="9"/>
        <v>97.979797979797993</v>
      </c>
      <c r="U50" s="14"/>
      <c r="V50" s="37">
        <v>100</v>
      </c>
      <c r="W50" s="37">
        <v>100</v>
      </c>
      <c r="X50" s="12">
        <f t="shared" si="10"/>
        <v>100</v>
      </c>
      <c r="Y50" s="14"/>
      <c r="Z50" s="11">
        <v>15</v>
      </c>
      <c r="AA50" s="14"/>
      <c r="AB50" s="25">
        <f t="shared" si="11"/>
        <v>98.98989898989899</v>
      </c>
    </row>
    <row r="51" spans="1:28" ht="18" customHeight="1">
      <c r="A51" s="5">
        <v>44</v>
      </c>
      <c r="B51" s="5">
        <v>2</v>
      </c>
      <c r="C51" s="3" t="s">
        <v>89</v>
      </c>
      <c r="D51" s="9">
        <v>39990</v>
      </c>
      <c r="E51" s="14"/>
      <c r="F51" s="12">
        <v>100</v>
      </c>
      <c r="G51" s="36">
        <v>100</v>
      </c>
      <c r="H51" s="16">
        <f t="shared" si="6"/>
        <v>100</v>
      </c>
      <c r="I51" s="14"/>
      <c r="J51" s="21">
        <v>100</v>
      </c>
      <c r="K51" s="12">
        <v>100</v>
      </c>
      <c r="L51" s="12">
        <f t="shared" si="7"/>
        <v>100</v>
      </c>
      <c r="M51" s="14"/>
      <c r="N51" s="12">
        <v>99.999999999999972</v>
      </c>
      <c r="O51" s="12">
        <v>99.999999999999986</v>
      </c>
      <c r="P51" s="12">
        <f t="shared" si="8"/>
        <v>99.999999999999986</v>
      </c>
      <c r="Q51" s="14"/>
      <c r="R51" s="12">
        <v>55.812744971783857</v>
      </c>
      <c r="S51" s="12">
        <v>80.434782608695656</v>
      </c>
      <c r="T51" s="12">
        <f t="shared" si="9"/>
        <v>60.737152499166221</v>
      </c>
      <c r="U51" s="14"/>
      <c r="V51" s="37">
        <v>52.380952380952365</v>
      </c>
      <c r="W51" s="37">
        <v>58.333333333333329</v>
      </c>
      <c r="X51" s="12">
        <f t="shared" si="10"/>
        <v>53.571428571428562</v>
      </c>
      <c r="Y51" s="14"/>
      <c r="Z51" s="11">
        <v>15</v>
      </c>
      <c r="AA51" s="14"/>
      <c r="AB51" s="25">
        <f t="shared" si="11"/>
        <v>71.082861963868822</v>
      </c>
    </row>
    <row r="52" spans="1:28" ht="18" customHeight="1">
      <c r="A52" s="31">
        <v>45</v>
      </c>
      <c r="B52" s="5">
        <v>2</v>
      </c>
      <c r="C52" s="3" t="s">
        <v>90</v>
      </c>
      <c r="D52" s="9">
        <v>39993</v>
      </c>
      <c r="E52" s="14"/>
      <c r="F52" s="12">
        <v>49.999999999999993</v>
      </c>
      <c r="G52" s="36">
        <v>49.999999999999993</v>
      </c>
      <c r="H52" s="16">
        <f t="shared" si="6"/>
        <v>50</v>
      </c>
      <c r="I52" s="14"/>
      <c r="J52" s="21">
        <v>83.333333333333314</v>
      </c>
      <c r="K52" s="12">
        <v>100</v>
      </c>
      <c r="L52" s="12">
        <f t="shared" si="7"/>
        <v>86.666666666666657</v>
      </c>
      <c r="M52" s="14"/>
      <c r="N52" s="12">
        <v>99.999999999999972</v>
      </c>
      <c r="O52" s="12">
        <v>99.999999999999986</v>
      </c>
      <c r="P52" s="12">
        <f t="shared" si="8"/>
        <v>99.999999999999986</v>
      </c>
      <c r="Q52" s="14"/>
      <c r="R52" s="12">
        <v>56.655877911520363</v>
      </c>
      <c r="S52" s="12">
        <v>63.043478260869577</v>
      </c>
      <c r="T52" s="12">
        <f t="shared" si="9"/>
        <v>57.933397981390208</v>
      </c>
      <c r="U52" s="14"/>
      <c r="V52" s="37">
        <v>52.380952380952365</v>
      </c>
      <c r="W52" s="37">
        <v>58.333333333333329</v>
      </c>
      <c r="X52" s="12">
        <f t="shared" si="10"/>
        <v>53.571428571428562</v>
      </c>
      <c r="Y52" s="14"/>
      <c r="Z52" s="11">
        <v>15</v>
      </c>
      <c r="AA52" s="14"/>
      <c r="AB52" s="25">
        <f t="shared" si="11"/>
        <v>63.34765137164748</v>
      </c>
    </row>
    <row r="53" spans="1:28" ht="18" customHeight="1">
      <c r="A53" s="5">
        <v>46</v>
      </c>
      <c r="B53" s="5">
        <v>2</v>
      </c>
      <c r="C53" s="3" t="s">
        <v>91</v>
      </c>
      <c r="D53" s="9">
        <v>39988</v>
      </c>
      <c r="E53" s="14"/>
      <c r="F53" s="12">
        <v>100</v>
      </c>
      <c r="G53" s="36">
        <v>100</v>
      </c>
      <c r="H53" s="16">
        <f t="shared" si="6"/>
        <v>100</v>
      </c>
      <c r="I53" s="14"/>
      <c r="J53" s="21">
        <v>99.999999999999972</v>
      </c>
      <c r="K53" s="12">
        <v>100</v>
      </c>
      <c r="L53" s="12">
        <f t="shared" si="7"/>
        <v>99.999999999999986</v>
      </c>
      <c r="M53" s="14"/>
      <c r="N53" s="12">
        <v>99.999999999999972</v>
      </c>
      <c r="O53" s="12">
        <v>99.999999999999986</v>
      </c>
      <c r="P53" s="12">
        <f t="shared" si="8"/>
        <v>99.999999999999986</v>
      </c>
      <c r="Q53" s="14"/>
      <c r="R53" s="12">
        <v>65</v>
      </c>
      <c r="S53" s="12">
        <v>84.659090909090921</v>
      </c>
      <c r="T53" s="12">
        <f t="shared" si="9"/>
        <v>68.931818181818187</v>
      </c>
      <c r="U53" s="14"/>
      <c r="V53" s="37">
        <v>66.666666666666657</v>
      </c>
      <c r="W53" s="37">
        <v>83.333333333333314</v>
      </c>
      <c r="X53" s="12">
        <f t="shared" si="10"/>
        <v>70</v>
      </c>
      <c r="Y53" s="14"/>
      <c r="Z53" s="11">
        <v>15</v>
      </c>
      <c r="AA53" s="14"/>
      <c r="AB53" s="25">
        <f t="shared" si="11"/>
        <v>78.465909090909093</v>
      </c>
    </row>
    <row r="54" spans="1:28" ht="18" customHeight="1">
      <c r="A54" s="31">
        <v>47</v>
      </c>
      <c r="B54" s="5">
        <v>2</v>
      </c>
      <c r="C54" s="3" t="s">
        <v>92</v>
      </c>
      <c r="D54" s="9">
        <v>39958</v>
      </c>
      <c r="E54" s="14"/>
      <c r="F54" s="12">
        <v>100</v>
      </c>
      <c r="G54" s="36">
        <v>100</v>
      </c>
      <c r="H54" s="16">
        <f t="shared" si="6"/>
        <v>100</v>
      </c>
      <c r="I54" s="14"/>
      <c r="J54" s="21">
        <v>100</v>
      </c>
      <c r="K54" s="12">
        <v>100</v>
      </c>
      <c r="L54" s="12">
        <f t="shared" si="7"/>
        <v>100</v>
      </c>
      <c r="M54" s="14"/>
      <c r="N54" s="12">
        <v>100</v>
      </c>
      <c r="O54" s="12">
        <v>100</v>
      </c>
      <c r="P54" s="12">
        <f t="shared" si="8"/>
        <v>100</v>
      </c>
      <c r="Q54" s="14"/>
      <c r="R54" s="12">
        <v>92.184417245158912</v>
      </c>
      <c r="S54" s="12">
        <v>96.739130434782581</v>
      </c>
      <c r="T54" s="12">
        <f t="shared" si="9"/>
        <v>93.095359883083646</v>
      </c>
      <c r="U54" s="14"/>
      <c r="V54" s="37">
        <v>85.714285714285694</v>
      </c>
      <c r="W54" s="37">
        <v>99.999999999999986</v>
      </c>
      <c r="X54" s="12">
        <f t="shared" si="10"/>
        <v>88.571428571428555</v>
      </c>
      <c r="Y54" s="14"/>
      <c r="Z54" s="11">
        <v>15</v>
      </c>
      <c r="AA54" s="14"/>
      <c r="AB54" s="25">
        <f t="shared" si="11"/>
        <v>94.261965655827524</v>
      </c>
    </row>
    <row r="55" spans="1:28" ht="18" customHeight="1">
      <c r="A55" s="5">
        <v>48</v>
      </c>
      <c r="B55" s="5">
        <v>2</v>
      </c>
      <c r="C55" s="3" t="s">
        <v>93</v>
      </c>
      <c r="D55" s="9">
        <v>39993</v>
      </c>
      <c r="E55" s="14"/>
      <c r="F55" s="12">
        <v>100</v>
      </c>
      <c r="G55" s="36">
        <v>100</v>
      </c>
      <c r="H55" s="16">
        <f t="shared" si="6"/>
        <v>100</v>
      </c>
      <c r="I55" s="14"/>
      <c r="J55" s="21">
        <v>99.999999999999972</v>
      </c>
      <c r="K55" s="12">
        <v>100</v>
      </c>
      <c r="L55" s="12">
        <f t="shared" si="7"/>
        <v>99.999999999999986</v>
      </c>
      <c r="M55" s="14"/>
      <c r="N55" s="12">
        <v>99.999999999999972</v>
      </c>
      <c r="O55" s="12">
        <v>99.999999999999986</v>
      </c>
      <c r="P55" s="12">
        <f t="shared" si="8"/>
        <v>99.999999999999986</v>
      </c>
      <c r="Q55" s="14"/>
      <c r="R55" s="12">
        <v>70.860674413305986</v>
      </c>
      <c r="S55" s="12">
        <v>54.8913043478261</v>
      </c>
      <c r="T55" s="12">
        <f t="shared" si="9"/>
        <v>67.666800400210008</v>
      </c>
      <c r="U55" s="14"/>
      <c r="V55" s="37">
        <v>71.428571428571416</v>
      </c>
      <c r="W55" s="37">
        <v>49.999999999999993</v>
      </c>
      <c r="X55" s="12">
        <f t="shared" si="10"/>
        <v>67.142857142857139</v>
      </c>
      <c r="Y55" s="14"/>
      <c r="Z55" s="11">
        <v>15</v>
      </c>
      <c r="AA55" s="14"/>
      <c r="AB55" s="25">
        <f t="shared" si="11"/>
        <v>77.261971628676434</v>
      </c>
    </row>
    <row r="56" spans="1:28" ht="18" customHeight="1">
      <c r="A56" s="45">
        <v>49</v>
      </c>
      <c r="B56" s="6">
        <v>2</v>
      </c>
      <c r="C56" s="3" t="s">
        <v>94</v>
      </c>
      <c r="D56" s="39">
        <v>39994</v>
      </c>
      <c r="E56" s="40"/>
      <c r="F56" s="37">
        <v>99.999999999999986</v>
      </c>
      <c r="G56" s="36">
        <v>99.999999999999986</v>
      </c>
      <c r="H56" s="41">
        <f t="shared" si="6"/>
        <v>100</v>
      </c>
      <c r="I56" s="40"/>
      <c r="J56" s="42">
        <v>99.999999999999972</v>
      </c>
      <c r="K56" s="37">
        <v>100</v>
      </c>
      <c r="L56" s="37">
        <f t="shared" si="7"/>
        <v>99.999999999999986</v>
      </c>
      <c r="M56" s="40"/>
      <c r="N56" s="37">
        <v>100</v>
      </c>
      <c r="O56" s="37">
        <v>100</v>
      </c>
      <c r="P56" s="37">
        <f t="shared" si="8"/>
        <v>100</v>
      </c>
      <c r="Q56" s="40"/>
      <c r="R56" s="37">
        <v>74.119840871784376</v>
      </c>
      <c r="S56" s="37">
        <v>90.217391304347828</v>
      </c>
      <c r="T56" s="37">
        <f t="shared" si="9"/>
        <v>77.339350958297075</v>
      </c>
      <c r="U56" s="40"/>
      <c r="V56" s="37">
        <v>95.238095238095212</v>
      </c>
      <c r="W56" s="37">
        <v>99.999999999999986</v>
      </c>
      <c r="X56" s="37">
        <f t="shared" si="10"/>
        <v>96.190476190476176</v>
      </c>
      <c r="Y56" s="40"/>
      <c r="Z56" s="43">
        <v>15</v>
      </c>
      <c r="AA56" s="40"/>
      <c r="AB56" s="44">
        <f t="shared" si="11"/>
        <v>87.907770717243778</v>
      </c>
    </row>
    <row r="57" spans="1:28" ht="18" customHeight="1">
      <c r="A57" s="5">
        <v>50</v>
      </c>
      <c r="B57" s="5">
        <v>2</v>
      </c>
      <c r="C57" s="3" t="s">
        <v>95</v>
      </c>
      <c r="D57" s="9">
        <v>40000</v>
      </c>
      <c r="E57" s="14"/>
      <c r="F57" s="12">
        <v>99.999999999999986</v>
      </c>
      <c r="G57" s="36">
        <v>99.999999999999986</v>
      </c>
      <c r="H57" s="16">
        <f t="shared" si="6"/>
        <v>100</v>
      </c>
      <c r="I57" s="14"/>
      <c r="J57" s="21">
        <v>0</v>
      </c>
      <c r="K57" s="12">
        <v>0</v>
      </c>
      <c r="L57" s="12">
        <f t="shared" si="7"/>
        <v>0</v>
      </c>
      <c r="M57" s="14"/>
      <c r="N57" s="12">
        <v>71.428571428571416</v>
      </c>
      <c r="O57" s="12">
        <v>33.333333333333329</v>
      </c>
      <c r="P57" s="12">
        <f t="shared" si="8"/>
        <v>63.809523809523803</v>
      </c>
      <c r="Q57" s="14"/>
      <c r="R57" s="12">
        <v>20.641604010025063</v>
      </c>
      <c r="S57" s="12">
        <v>30.729166666666657</v>
      </c>
      <c r="T57" s="12">
        <f t="shared" si="9"/>
        <v>22.659116541353384</v>
      </c>
      <c r="U57" s="14"/>
      <c r="V57" s="37">
        <v>33.333333333333329</v>
      </c>
      <c r="W57" s="37">
        <v>24.999999999999996</v>
      </c>
      <c r="X57" s="12">
        <f t="shared" si="10"/>
        <v>31.666666666666664</v>
      </c>
      <c r="Y57" s="14"/>
      <c r="Z57" s="11">
        <v>15</v>
      </c>
      <c r="AA57" s="14"/>
      <c r="AB57" s="25">
        <f t="shared" si="11"/>
        <v>34.043843984962407</v>
      </c>
    </row>
    <row r="58" spans="1:28" ht="18" customHeight="1">
      <c r="A58" s="31">
        <v>51</v>
      </c>
      <c r="B58" s="5">
        <v>2</v>
      </c>
      <c r="C58" s="3" t="s">
        <v>21</v>
      </c>
      <c r="D58" s="9">
        <v>39997</v>
      </c>
      <c r="E58" s="14"/>
      <c r="F58" s="12">
        <v>100</v>
      </c>
      <c r="G58" s="36">
        <v>100</v>
      </c>
      <c r="H58" s="16">
        <f t="shared" si="6"/>
        <v>100</v>
      </c>
      <c r="I58" s="14"/>
      <c r="J58" s="21">
        <v>100</v>
      </c>
      <c r="K58" s="12">
        <v>100</v>
      </c>
      <c r="L58" s="12">
        <f t="shared" si="7"/>
        <v>100</v>
      </c>
      <c r="M58" s="14"/>
      <c r="N58" s="12">
        <v>100</v>
      </c>
      <c r="O58" s="12">
        <v>100</v>
      </c>
      <c r="P58" s="12">
        <f t="shared" si="8"/>
        <v>100</v>
      </c>
      <c r="Q58" s="14"/>
      <c r="R58" s="12">
        <v>45.825370718462814</v>
      </c>
      <c r="S58" s="12">
        <v>49.479166666666664</v>
      </c>
      <c r="T58" s="12">
        <f t="shared" si="9"/>
        <v>46.556129908103586</v>
      </c>
      <c r="U58" s="14"/>
      <c r="V58" s="37">
        <v>57.142857142857139</v>
      </c>
      <c r="W58" s="37">
        <v>50</v>
      </c>
      <c r="X58" s="12">
        <f t="shared" si="10"/>
        <v>55.714285714285715</v>
      </c>
      <c r="Y58" s="14"/>
      <c r="Z58" s="11">
        <v>15</v>
      </c>
      <c r="AA58" s="14"/>
      <c r="AB58" s="25">
        <f t="shared" si="11"/>
        <v>64.420922096908939</v>
      </c>
    </row>
    <row r="59" spans="1:28" ht="18" customHeight="1">
      <c r="A59" s="6">
        <v>52</v>
      </c>
      <c r="B59" s="6">
        <v>2</v>
      </c>
      <c r="C59" s="3" t="s">
        <v>96</v>
      </c>
      <c r="D59" s="39">
        <v>39976</v>
      </c>
      <c r="E59" s="40"/>
      <c r="F59" s="37">
        <v>100</v>
      </c>
      <c r="G59" s="36">
        <v>100</v>
      </c>
      <c r="H59" s="41">
        <f t="shared" si="6"/>
        <v>100</v>
      </c>
      <c r="I59" s="40"/>
      <c r="J59" s="42">
        <v>100</v>
      </c>
      <c r="K59" s="37">
        <v>100</v>
      </c>
      <c r="L59" s="37">
        <f t="shared" si="7"/>
        <v>100</v>
      </c>
      <c r="M59" s="40"/>
      <c r="N59" s="37">
        <v>100</v>
      </c>
      <c r="O59" s="37">
        <v>100</v>
      </c>
      <c r="P59" s="37">
        <f t="shared" si="8"/>
        <v>100</v>
      </c>
      <c r="Q59" s="40"/>
      <c r="R59" s="37">
        <v>100</v>
      </c>
      <c r="S59" s="37">
        <v>100</v>
      </c>
      <c r="T59" s="37">
        <f t="shared" si="9"/>
        <v>100</v>
      </c>
      <c r="U59" s="40"/>
      <c r="V59" s="37">
        <v>100</v>
      </c>
      <c r="W59" s="37">
        <v>100</v>
      </c>
      <c r="X59" s="37">
        <f t="shared" si="10"/>
        <v>100</v>
      </c>
      <c r="Y59" s="40"/>
      <c r="Z59" s="43">
        <v>15</v>
      </c>
      <c r="AA59" s="40"/>
      <c r="AB59" s="44">
        <f t="shared" si="11"/>
        <v>100</v>
      </c>
    </row>
    <row r="60" spans="1:28" ht="18" customHeight="1">
      <c r="A60" s="31">
        <v>53</v>
      </c>
      <c r="B60" s="5">
        <v>2</v>
      </c>
      <c r="C60" s="3" t="s">
        <v>34</v>
      </c>
      <c r="D60" s="9">
        <v>39954</v>
      </c>
      <c r="E60" s="14"/>
      <c r="F60" s="12">
        <v>100</v>
      </c>
      <c r="G60" s="36">
        <v>100</v>
      </c>
      <c r="H60" s="16">
        <f t="shared" si="6"/>
        <v>100</v>
      </c>
      <c r="I60" s="14"/>
      <c r="J60" s="21">
        <v>100</v>
      </c>
      <c r="K60" s="12">
        <v>100</v>
      </c>
      <c r="L60" s="12">
        <f t="shared" si="7"/>
        <v>100</v>
      </c>
      <c r="M60" s="14"/>
      <c r="N60" s="12">
        <v>100</v>
      </c>
      <c r="O60" s="12">
        <v>100</v>
      </c>
      <c r="P60" s="12">
        <f t="shared" si="8"/>
        <v>100</v>
      </c>
      <c r="Q60" s="14"/>
      <c r="R60" s="12">
        <v>100</v>
      </c>
      <c r="S60" s="12">
        <v>100</v>
      </c>
      <c r="T60" s="12">
        <f t="shared" si="9"/>
        <v>100</v>
      </c>
      <c r="U60" s="14"/>
      <c r="V60" s="37">
        <v>100</v>
      </c>
      <c r="W60" s="37">
        <v>100</v>
      </c>
      <c r="X60" s="12">
        <f t="shared" si="10"/>
        <v>100</v>
      </c>
      <c r="Y60" s="14"/>
      <c r="Z60" s="11">
        <v>15</v>
      </c>
      <c r="AA60" s="14"/>
      <c r="AB60" s="25">
        <f t="shared" si="11"/>
        <v>100</v>
      </c>
    </row>
    <row r="61" spans="1:28" ht="18" customHeight="1">
      <c r="A61" s="5">
        <v>54</v>
      </c>
      <c r="B61" s="6">
        <v>2</v>
      </c>
      <c r="C61" s="7" t="s">
        <v>29</v>
      </c>
      <c r="D61" s="9">
        <v>39961</v>
      </c>
      <c r="E61" s="14"/>
      <c r="F61" s="12">
        <v>100</v>
      </c>
      <c r="G61" s="36">
        <v>100</v>
      </c>
      <c r="H61" s="16">
        <f t="shared" si="6"/>
        <v>100</v>
      </c>
      <c r="I61" s="14"/>
      <c r="J61" s="21">
        <v>100</v>
      </c>
      <c r="K61" s="12">
        <v>100</v>
      </c>
      <c r="L61" s="12">
        <f t="shared" si="7"/>
        <v>100</v>
      </c>
      <c r="M61" s="14"/>
      <c r="N61" s="12">
        <v>100</v>
      </c>
      <c r="O61" s="12">
        <v>100</v>
      </c>
      <c r="P61" s="12">
        <f t="shared" si="8"/>
        <v>100</v>
      </c>
      <c r="Q61" s="14"/>
      <c r="R61" s="12">
        <v>87.074327519901686</v>
      </c>
      <c r="S61" s="12">
        <v>93.181818181818201</v>
      </c>
      <c r="T61" s="12">
        <f t="shared" si="9"/>
        <v>88.295825652284989</v>
      </c>
      <c r="U61" s="14"/>
      <c r="V61" s="37">
        <v>80.952380952380935</v>
      </c>
      <c r="W61" s="37">
        <v>91.666666666666657</v>
      </c>
      <c r="X61" s="12">
        <f t="shared" si="10"/>
        <v>83.095238095238074</v>
      </c>
      <c r="Y61" s="14"/>
      <c r="Z61" s="11">
        <v>15</v>
      </c>
      <c r="AA61" s="14"/>
      <c r="AB61" s="25">
        <f t="shared" si="11"/>
        <v>90.766960445190108</v>
      </c>
    </row>
    <row r="62" spans="1:28" ht="18" customHeight="1">
      <c r="A62" s="31">
        <v>55</v>
      </c>
      <c r="B62" s="5">
        <v>2</v>
      </c>
      <c r="C62" s="7" t="s">
        <v>28</v>
      </c>
      <c r="D62" s="9">
        <v>39961</v>
      </c>
      <c r="E62" s="14"/>
      <c r="F62" s="12">
        <v>100</v>
      </c>
      <c r="G62" s="36">
        <v>100</v>
      </c>
      <c r="H62" s="16">
        <f t="shared" si="6"/>
        <v>100</v>
      </c>
      <c r="I62" s="14"/>
      <c r="J62" s="21">
        <v>100</v>
      </c>
      <c r="K62" s="12">
        <v>100</v>
      </c>
      <c r="L62" s="12">
        <f t="shared" si="7"/>
        <v>100</v>
      </c>
      <c r="M62" s="14"/>
      <c r="N62" s="12">
        <v>100</v>
      </c>
      <c r="O62" s="12">
        <v>100</v>
      </c>
      <c r="P62" s="12">
        <f t="shared" si="8"/>
        <v>100</v>
      </c>
      <c r="Q62" s="14"/>
      <c r="R62" s="12">
        <v>94.326733872188441</v>
      </c>
      <c r="S62" s="12">
        <v>100.00000000000001</v>
      </c>
      <c r="T62" s="12">
        <f t="shared" si="9"/>
        <v>95.461387097750759</v>
      </c>
      <c r="U62" s="14"/>
      <c r="V62" s="37">
        <v>66.666666666666657</v>
      </c>
      <c r="W62" s="37">
        <v>83.333333333333314</v>
      </c>
      <c r="X62" s="12">
        <f t="shared" si="10"/>
        <v>70</v>
      </c>
      <c r="Y62" s="14"/>
      <c r="Z62" s="11">
        <v>15</v>
      </c>
      <c r="AA62" s="14"/>
      <c r="AB62" s="25">
        <f t="shared" si="11"/>
        <v>91.730693548875379</v>
      </c>
    </row>
    <row r="63" spans="1:28" ht="18" customHeight="1">
      <c r="A63" s="5">
        <v>56</v>
      </c>
      <c r="B63" s="5">
        <v>2</v>
      </c>
      <c r="C63" s="3" t="s">
        <v>97</v>
      </c>
      <c r="D63" s="9">
        <v>39953</v>
      </c>
      <c r="E63" s="14"/>
      <c r="F63" s="12">
        <v>100</v>
      </c>
      <c r="G63" s="36">
        <v>100</v>
      </c>
      <c r="H63" s="16">
        <f t="shared" si="6"/>
        <v>100</v>
      </c>
      <c r="I63" s="14"/>
      <c r="J63" s="21">
        <v>100</v>
      </c>
      <c r="K63" s="12">
        <v>100</v>
      </c>
      <c r="L63" s="12">
        <f t="shared" si="7"/>
        <v>100</v>
      </c>
      <c r="M63" s="14"/>
      <c r="N63" s="12">
        <v>100</v>
      </c>
      <c r="O63" s="12">
        <v>100</v>
      </c>
      <c r="P63" s="12">
        <f t="shared" si="8"/>
        <v>100</v>
      </c>
      <c r="Q63" s="14"/>
      <c r="R63" s="12">
        <v>100</v>
      </c>
      <c r="S63" s="12">
        <v>100</v>
      </c>
      <c r="T63" s="12">
        <f t="shared" si="9"/>
        <v>100</v>
      </c>
      <c r="U63" s="14"/>
      <c r="V63" s="37">
        <v>100</v>
      </c>
      <c r="W63" s="37">
        <v>100</v>
      </c>
      <c r="X63" s="12">
        <f t="shared" si="10"/>
        <v>100</v>
      </c>
      <c r="Y63" s="14"/>
      <c r="Z63" s="11">
        <v>15</v>
      </c>
      <c r="AA63" s="14"/>
      <c r="AB63" s="25">
        <f t="shared" si="11"/>
        <v>100</v>
      </c>
    </row>
    <row r="64" spans="1:28" ht="18" customHeight="1">
      <c r="A64" s="31">
        <v>57</v>
      </c>
      <c r="B64" s="5">
        <v>2</v>
      </c>
      <c r="C64" s="3" t="s">
        <v>98</v>
      </c>
      <c r="D64" s="9">
        <v>39987</v>
      </c>
      <c r="E64" s="14"/>
      <c r="F64" s="12">
        <v>100</v>
      </c>
      <c r="G64" s="36">
        <v>100</v>
      </c>
      <c r="H64" s="16">
        <f t="shared" si="6"/>
        <v>100</v>
      </c>
      <c r="I64" s="14"/>
      <c r="J64" s="21">
        <v>91.666666666666657</v>
      </c>
      <c r="K64" s="12">
        <v>100</v>
      </c>
      <c r="L64" s="12">
        <f t="shared" si="7"/>
        <v>93.333333333333329</v>
      </c>
      <c r="M64" s="14"/>
      <c r="N64" s="12">
        <v>92.857142857142833</v>
      </c>
      <c r="O64" s="12">
        <v>99.999999999999986</v>
      </c>
      <c r="P64" s="12">
        <f t="shared" si="8"/>
        <v>94.285714285714263</v>
      </c>
      <c r="Q64" s="14"/>
      <c r="R64" s="12">
        <v>81.043342210621603</v>
      </c>
      <c r="S64" s="12">
        <v>89.0625</v>
      </c>
      <c r="T64" s="12">
        <f t="shared" si="9"/>
        <v>82.647173768497282</v>
      </c>
      <c r="U64" s="14"/>
      <c r="V64" s="37">
        <v>90.476190476190453</v>
      </c>
      <c r="W64" s="37">
        <v>95.833333333333314</v>
      </c>
      <c r="X64" s="12">
        <f t="shared" si="10"/>
        <v>91.547619047619037</v>
      </c>
      <c r="Y64" s="14"/>
      <c r="Z64" s="11">
        <v>15</v>
      </c>
      <c r="AA64" s="14"/>
      <c r="AB64" s="25">
        <f t="shared" si="11"/>
        <v>88.395015455677211</v>
      </c>
    </row>
    <row r="65" spans="1:28" ht="18" customHeight="1">
      <c r="A65" s="5">
        <v>58</v>
      </c>
      <c r="B65" s="5">
        <v>2</v>
      </c>
      <c r="C65" s="3" t="s">
        <v>99</v>
      </c>
      <c r="D65" s="9">
        <v>39958</v>
      </c>
      <c r="E65" s="14"/>
      <c r="F65" s="12">
        <v>100</v>
      </c>
      <c r="G65" s="36">
        <v>100</v>
      </c>
      <c r="H65" s="16">
        <f t="shared" si="6"/>
        <v>100</v>
      </c>
      <c r="I65" s="14"/>
      <c r="J65" s="21">
        <v>83.333333333333314</v>
      </c>
      <c r="K65" s="12">
        <v>100</v>
      </c>
      <c r="L65" s="12">
        <f t="shared" si="7"/>
        <v>86.666666666666657</v>
      </c>
      <c r="M65" s="14"/>
      <c r="N65" s="12">
        <v>100</v>
      </c>
      <c r="O65" s="12">
        <v>100</v>
      </c>
      <c r="P65" s="12">
        <f t="shared" si="8"/>
        <v>100</v>
      </c>
      <c r="Q65" s="14"/>
      <c r="R65" s="12">
        <v>91.353837492281414</v>
      </c>
      <c r="S65" s="12">
        <v>99.456521739130395</v>
      </c>
      <c r="T65" s="12">
        <f t="shared" si="9"/>
        <v>92.974374341651213</v>
      </c>
      <c r="U65" s="14"/>
      <c r="V65" s="37">
        <v>100</v>
      </c>
      <c r="W65" s="37">
        <v>100</v>
      </c>
      <c r="X65" s="12">
        <f t="shared" si="10"/>
        <v>100</v>
      </c>
      <c r="Y65" s="14"/>
      <c r="Z65" s="11">
        <v>15</v>
      </c>
      <c r="AA65" s="14"/>
      <c r="AB65" s="25">
        <f t="shared" si="11"/>
        <v>95.153853837492278</v>
      </c>
    </row>
    <row r="66" spans="1:28" ht="18" customHeight="1">
      <c r="A66" s="31">
        <v>59</v>
      </c>
      <c r="B66" s="5">
        <v>2</v>
      </c>
      <c r="C66" s="3" t="s">
        <v>100</v>
      </c>
      <c r="D66" s="9">
        <v>39990</v>
      </c>
      <c r="E66" s="14"/>
      <c r="F66" s="12">
        <v>100</v>
      </c>
      <c r="G66" s="36">
        <v>100</v>
      </c>
      <c r="H66" s="16">
        <f t="shared" si="6"/>
        <v>100</v>
      </c>
      <c r="I66" s="14"/>
      <c r="J66" s="21">
        <v>100</v>
      </c>
      <c r="K66" s="12">
        <v>100</v>
      </c>
      <c r="L66" s="12">
        <f t="shared" si="7"/>
        <v>100</v>
      </c>
      <c r="M66" s="14"/>
      <c r="N66" s="12">
        <v>100</v>
      </c>
      <c r="O66" s="12">
        <v>100</v>
      </c>
      <c r="P66" s="12">
        <f t="shared" si="8"/>
        <v>100</v>
      </c>
      <c r="Q66" s="14"/>
      <c r="R66" s="12">
        <v>96.836007130124798</v>
      </c>
      <c r="S66" s="12">
        <v>98.295454545454561</v>
      </c>
      <c r="T66" s="12">
        <f t="shared" si="9"/>
        <v>97.127896613190757</v>
      </c>
      <c r="U66" s="14"/>
      <c r="V66" s="37">
        <v>99.999999999999986</v>
      </c>
      <c r="W66" s="37">
        <v>99.999999999999986</v>
      </c>
      <c r="X66" s="12">
        <f t="shared" si="10"/>
        <v>100</v>
      </c>
      <c r="Y66" s="14"/>
      <c r="Z66" s="11">
        <v>15</v>
      </c>
      <c r="AA66" s="14"/>
      <c r="AB66" s="25">
        <f t="shared" si="11"/>
        <v>98.563948306595378</v>
      </c>
    </row>
    <row r="67" spans="1:28" ht="18" customHeight="1">
      <c r="A67" s="5">
        <v>60</v>
      </c>
      <c r="B67" s="5">
        <v>2</v>
      </c>
      <c r="C67" s="3" t="s">
        <v>101</v>
      </c>
      <c r="D67" s="9">
        <v>39988</v>
      </c>
      <c r="E67" s="14"/>
      <c r="F67" s="12">
        <v>100</v>
      </c>
      <c r="G67" s="36">
        <v>100</v>
      </c>
      <c r="H67" s="16">
        <f t="shared" si="6"/>
        <v>100</v>
      </c>
      <c r="I67" s="14"/>
      <c r="J67" s="21">
        <v>100</v>
      </c>
      <c r="K67" s="12">
        <v>100</v>
      </c>
      <c r="L67" s="12">
        <f t="shared" si="7"/>
        <v>100</v>
      </c>
      <c r="M67" s="14"/>
      <c r="N67" s="12">
        <v>100</v>
      </c>
      <c r="O67" s="12">
        <v>100</v>
      </c>
      <c r="P67" s="12">
        <f t="shared" si="8"/>
        <v>100</v>
      </c>
      <c r="Q67" s="14"/>
      <c r="R67" s="12">
        <v>87.474506794221924</v>
      </c>
      <c r="S67" s="12">
        <v>90.217391304347814</v>
      </c>
      <c r="T67" s="12">
        <f t="shared" si="9"/>
        <v>88.023083696247099</v>
      </c>
      <c r="U67" s="14"/>
      <c r="V67" s="37">
        <v>85.714285714285694</v>
      </c>
      <c r="W67" s="37">
        <v>87.499999999999986</v>
      </c>
      <c r="X67" s="12">
        <f t="shared" si="10"/>
        <v>86.071428571428555</v>
      </c>
      <c r="Y67" s="14"/>
      <c r="Z67" s="11">
        <v>15</v>
      </c>
      <c r="AA67" s="14"/>
      <c r="AB67" s="25">
        <f t="shared" si="11"/>
        <v>91.225827562409265</v>
      </c>
    </row>
    <row r="68" spans="1:28" ht="18" customHeight="1">
      <c r="A68" s="31">
        <v>61</v>
      </c>
      <c r="B68" s="5">
        <v>2</v>
      </c>
      <c r="C68" s="3" t="s">
        <v>18</v>
      </c>
      <c r="D68" s="9">
        <v>39988</v>
      </c>
      <c r="E68" s="14"/>
      <c r="F68" s="12">
        <v>100</v>
      </c>
      <c r="G68" s="36">
        <v>100</v>
      </c>
      <c r="H68" s="16">
        <f t="shared" si="6"/>
        <v>100</v>
      </c>
      <c r="I68" s="14"/>
      <c r="J68" s="21">
        <v>100</v>
      </c>
      <c r="K68" s="12">
        <v>100</v>
      </c>
      <c r="L68" s="12">
        <f t="shared" si="7"/>
        <v>100</v>
      </c>
      <c r="M68" s="14"/>
      <c r="N68" s="12">
        <v>100</v>
      </c>
      <c r="O68" s="12">
        <v>100</v>
      </c>
      <c r="P68" s="12">
        <f t="shared" si="8"/>
        <v>100</v>
      </c>
      <c r="Q68" s="14"/>
      <c r="R68" s="12">
        <v>68.883614391987592</v>
      </c>
      <c r="S68" s="12">
        <v>82.386363636363612</v>
      </c>
      <c r="T68" s="12">
        <f t="shared" si="9"/>
        <v>71.584164240862805</v>
      </c>
      <c r="U68" s="14"/>
      <c r="V68" s="37">
        <v>76.190476190476176</v>
      </c>
      <c r="W68" s="37">
        <v>87.499999999999986</v>
      </c>
      <c r="X68" s="12">
        <f t="shared" si="10"/>
        <v>78.452380952380935</v>
      </c>
      <c r="Y68" s="14"/>
      <c r="Z68" s="11">
        <v>15</v>
      </c>
      <c r="AA68" s="14"/>
      <c r="AB68" s="25">
        <f t="shared" si="11"/>
        <v>81.482558310907592</v>
      </c>
    </row>
    <row r="69" spans="1:28" ht="18" customHeight="1">
      <c r="A69" s="5">
        <v>62</v>
      </c>
      <c r="B69" s="5">
        <v>2</v>
      </c>
      <c r="C69" s="3" t="s">
        <v>19</v>
      </c>
      <c r="D69" s="9">
        <v>39987</v>
      </c>
      <c r="E69" s="14"/>
      <c r="F69" s="12">
        <v>99.999999999999986</v>
      </c>
      <c r="G69" s="36">
        <v>99.999999999999986</v>
      </c>
      <c r="H69" s="16">
        <f t="shared" si="6"/>
        <v>100</v>
      </c>
      <c r="I69" s="14"/>
      <c r="J69" s="21">
        <v>99.999999999999972</v>
      </c>
      <c r="K69" s="12">
        <v>50</v>
      </c>
      <c r="L69" s="12">
        <f t="shared" si="7"/>
        <v>89.999999999999986</v>
      </c>
      <c r="M69" s="14"/>
      <c r="N69" s="12">
        <v>100</v>
      </c>
      <c r="O69" s="12">
        <v>100</v>
      </c>
      <c r="P69" s="12">
        <f t="shared" si="8"/>
        <v>100</v>
      </c>
      <c r="Q69" s="14"/>
      <c r="R69" s="12">
        <v>79.677460697197517</v>
      </c>
      <c r="S69" s="12">
        <v>81.770833333333329</v>
      </c>
      <c r="T69" s="12">
        <f t="shared" si="9"/>
        <v>80.096135224424685</v>
      </c>
      <c r="U69" s="14"/>
      <c r="V69" s="37">
        <v>97.619047619047606</v>
      </c>
      <c r="W69" s="37">
        <v>91.666666666666657</v>
      </c>
      <c r="X69" s="12">
        <f t="shared" si="10"/>
        <v>96.428571428571416</v>
      </c>
      <c r="Y69" s="14"/>
      <c r="Z69" s="11">
        <v>15</v>
      </c>
      <c r="AA69" s="14"/>
      <c r="AB69" s="25">
        <f t="shared" si="11"/>
        <v>88.333781897926627</v>
      </c>
    </row>
    <row r="70" spans="1:28" ht="18" customHeight="1">
      <c r="A70" s="31">
        <v>63</v>
      </c>
      <c r="B70" s="5">
        <v>2</v>
      </c>
      <c r="C70" s="3" t="s">
        <v>20</v>
      </c>
      <c r="D70" s="9">
        <v>39997</v>
      </c>
      <c r="E70" s="14"/>
      <c r="F70" s="12">
        <v>100</v>
      </c>
      <c r="G70" s="36">
        <v>100</v>
      </c>
      <c r="H70" s="16">
        <f t="shared" si="6"/>
        <v>100</v>
      </c>
      <c r="I70" s="14"/>
      <c r="J70" s="21">
        <v>100</v>
      </c>
      <c r="K70" s="12">
        <v>100</v>
      </c>
      <c r="L70" s="12">
        <f t="shared" si="7"/>
        <v>100</v>
      </c>
      <c r="M70" s="14"/>
      <c r="N70" s="12">
        <v>100</v>
      </c>
      <c r="O70" s="12">
        <v>100</v>
      </c>
      <c r="P70" s="12">
        <f t="shared" si="8"/>
        <v>100</v>
      </c>
      <c r="Q70" s="14"/>
      <c r="R70" s="12">
        <v>97.621527777777771</v>
      </c>
      <c r="S70" s="12">
        <v>100.00000000000001</v>
      </c>
      <c r="T70" s="12">
        <f t="shared" si="9"/>
        <v>98.097222222222229</v>
      </c>
      <c r="U70" s="14"/>
      <c r="V70" s="37">
        <v>95.238095238095212</v>
      </c>
      <c r="W70" s="37">
        <v>99.999999999999986</v>
      </c>
      <c r="X70" s="12">
        <f t="shared" si="10"/>
        <v>96.190476190476176</v>
      </c>
      <c r="Y70" s="14"/>
      <c r="Z70" s="11">
        <v>15</v>
      </c>
      <c r="AA70" s="14"/>
      <c r="AB70" s="25">
        <f t="shared" si="11"/>
        <v>98.286706349206355</v>
      </c>
    </row>
    <row r="71" spans="1:28" ht="18" customHeight="1">
      <c r="A71" s="5">
        <v>64</v>
      </c>
      <c r="B71" s="5">
        <v>2</v>
      </c>
      <c r="C71" s="3" t="s">
        <v>102</v>
      </c>
      <c r="D71" s="9">
        <v>39962</v>
      </c>
      <c r="E71" s="14"/>
      <c r="F71" s="12">
        <v>100</v>
      </c>
      <c r="G71" s="36">
        <v>100</v>
      </c>
      <c r="H71" s="16">
        <f t="shared" si="6"/>
        <v>100</v>
      </c>
      <c r="I71" s="14"/>
      <c r="J71" s="21">
        <v>100</v>
      </c>
      <c r="K71" s="12">
        <v>100</v>
      </c>
      <c r="L71" s="12">
        <f t="shared" si="7"/>
        <v>100</v>
      </c>
      <c r="M71" s="14"/>
      <c r="N71" s="12">
        <v>100</v>
      </c>
      <c r="O71" s="12">
        <v>100</v>
      </c>
      <c r="P71" s="12">
        <f t="shared" si="8"/>
        <v>100</v>
      </c>
      <c r="Q71" s="14"/>
      <c r="R71" s="12">
        <v>83.808735668199304</v>
      </c>
      <c r="S71" s="12">
        <v>97.826086956521721</v>
      </c>
      <c r="T71" s="12">
        <f t="shared" si="9"/>
        <v>86.61220592586379</v>
      </c>
      <c r="U71" s="14"/>
      <c r="V71" s="37">
        <v>83.333333333333314</v>
      </c>
      <c r="W71" s="37">
        <v>83.333333333333314</v>
      </c>
      <c r="X71" s="12">
        <f t="shared" si="10"/>
        <v>83.333333333333314</v>
      </c>
      <c r="Y71" s="14"/>
      <c r="Z71" s="11">
        <v>15</v>
      </c>
      <c r="AA71" s="14"/>
      <c r="AB71" s="25">
        <f t="shared" si="11"/>
        <v>89.97276962959856</v>
      </c>
    </row>
    <row r="72" spans="1:28" ht="18" customHeight="1">
      <c r="A72" s="31">
        <v>65</v>
      </c>
      <c r="B72" s="5">
        <v>3</v>
      </c>
      <c r="C72" s="3" t="s">
        <v>47</v>
      </c>
      <c r="D72" s="9">
        <v>39967</v>
      </c>
      <c r="E72" s="14"/>
      <c r="F72" s="12">
        <v>100</v>
      </c>
      <c r="G72" s="36">
        <v>100</v>
      </c>
      <c r="H72" s="16">
        <f t="shared" ref="H72:H98" si="18">(F72*0.8)+(G72*0.2)</f>
        <v>100</v>
      </c>
      <c r="I72" s="14"/>
      <c r="J72" s="21">
        <v>100</v>
      </c>
      <c r="K72" s="12">
        <v>100</v>
      </c>
      <c r="L72" s="12">
        <f t="shared" ref="L72:L98" si="19">(J72*0.8)+(K72*0.2)</f>
        <v>100</v>
      </c>
      <c r="M72" s="14"/>
      <c r="N72" s="12">
        <v>100</v>
      </c>
      <c r="O72" s="12">
        <v>100</v>
      </c>
      <c r="P72" s="12">
        <f t="shared" ref="P72:P98" si="20">(N72*0.8)+(O72*0.2)</f>
        <v>100</v>
      </c>
      <c r="Q72" s="14"/>
      <c r="R72" s="12">
        <v>93.746981089086361</v>
      </c>
      <c r="S72" s="12">
        <v>99.5</v>
      </c>
      <c r="T72" s="12">
        <f t="shared" ref="T72:T98" si="21">(R72*0.8)+(S72*0.2)</f>
        <v>94.897584871269103</v>
      </c>
      <c r="U72" s="14"/>
      <c r="V72" s="37">
        <v>89.955357142857139</v>
      </c>
      <c r="W72" s="37">
        <v>100</v>
      </c>
      <c r="X72" s="12">
        <f t="shared" ref="X72:X98" si="22">(V72*0.8)+(W72*0.2)</f>
        <v>91.964285714285708</v>
      </c>
      <c r="Y72" s="14"/>
      <c r="Z72" s="11">
        <v>18</v>
      </c>
      <c r="AA72" s="14"/>
      <c r="AB72" s="25">
        <f t="shared" ref="AB72:AB98" si="23">(H72*0.1)+(L72*0.1)+(P72*0.1)+(T72*0.5)+(X72*0.2)</f>
        <v>95.841649578491683</v>
      </c>
    </row>
    <row r="73" spans="1:28" ht="18" customHeight="1">
      <c r="A73" s="5">
        <v>66</v>
      </c>
      <c r="B73" s="31">
        <v>3</v>
      </c>
      <c r="C73" s="3" t="s">
        <v>48</v>
      </c>
      <c r="D73" s="9">
        <v>39965</v>
      </c>
      <c r="E73" s="14"/>
      <c r="F73" s="12">
        <v>100</v>
      </c>
      <c r="G73" s="36">
        <v>100</v>
      </c>
      <c r="H73" s="26">
        <f t="shared" si="18"/>
        <v>100</v>
      </c>
      <c r="I73" s="14"/>
      <c r="J73" s="27">
        <v>91.666666666666657</v>
      </c>
      <c r="K73" s="25">
        <v>100</v>
      </c>
      <c r="L73" s="25">
        <f t="shared" si="19"/>
        <v>93.333333333333329</v>
      </c>
      <c r="M73" s="14"/>
      <c r="N73" s="25">
        <v>99.999999999999972</v>
      </c>
      <c r="O73" s="25">
        <v>99.999999999999986</v>
      </c>
      <c r="P73" s="25">
        <f t="shared" si="20"/>
        <v>99.999999999999986</v>
      </c>
      <c r="Q73" s="14"/>
      <c r="R73" s="25">
        <v>96.595959595959584</v>
      </c>
      <c r="S73" s="25">
        <v>97.5</v>
      </c>
      <c r="T73" s="25">
        <f t="shared" si="21"/>
        <v>96.776767676767676</v>
      </c>
      <c r="U73" s="14"/>
      <c r="V73" s="37">
        <v>93.489583333333329</v>
      </c>
      <c r="W73" s="37">
        <v>97.1875</v>
      </c>
      <c r="X73" s="25">
        <f t="shared" si="22"/>
        <v>94.229166666666671</v>
      </c>
      <c r="Y73" s="14"/>
      <c r="Z73" s="11">
        <v>18</v>
      </c>
      <c r="AA73" s="14"/>
      <c r="AB73" s="25">
        <f t="shared" si="23"/>
        <v>96.567550505050505</v>
      </c>
    </row>
    <row r="74" spans="1:28" ht="18" customHeight="1">
      <c r="A74" s="31">
        <v>67</v>
      </c>
      <c r="B74" s="31">
        <v>3</v>
      </c>
      <c r="C74" s="3" t="s">
        <v>49</v>
      </c>
      <c r="D74" s="9">
        <v>39955</v>
      </c>
      <c r="E74" s="14"/>
      <c r="F74" s="12">
        <v>100</v>
      </c>
      <c r="G74" s="36">
        <v>100</v>
      </c>
      <c r="H74" s="16">
        <f t="shared" si="18"/>
        <v>100</v>
      </c>
      <c r="I74" s="14"/>
      <c r="J74" s="21">
        <v>100</v>
      </c>
      <c r="K74" s="12">
        <v>100</v>
      </c>
      <c r="L74" s="12">
        <f t="shared" si="19"/>
        <v>100</v>
      </c>
      <c r="M74" s="14"/>
      <c r="N74" s="12">
        <v>100</v>
      </c>
      <c r="O74" s="12">
        <v>100</v>
      </c>
      <c r="P74" s="12">
        <f t="shared" si="20"/>
        <v>100</v>
      </c>
      <c r="Q74" s="14"/>
      <c r="R74" s="12">
        <v>100</v>
      </c>
      <c r="S74" s="12">
        <v>100</v>
      </c>
      <c r="T74" s="12">
        <f t="shared" si="21"/>
        <v>100</v>
      </c>
      <c r="U74" s="14"/>
      <c r="V74" s="37">
        <v>100</v>
      </c>
      <c r="W74" s="37">
        <v>100</v>
      </c>
      <c r="X74" s="12">
        <f t="shared" si="22"/>
        <v>100</v>
      </c>
      <c r="Y74" s="14"/>
      <c r="Z74" s="11">
        <v>18</v>
      </c>
      <c r="AA74" s="14"/>
      <c r="AB74" s="25">
        <f t="shared" si="23"/>
        <v>100</v>
      </c>
    </row>
    <row r="75" spans="1:28" ht="18" customHeight="1">
      <c r="A75" s="5">
        <v>68</v>
      </c>
      <c r="B75" s="31">
        <v>3</v>
      </c>
      <c r="C75" s="3" t="s">
        <v>50</v>
      </c>
      <c r="D75" s="9">
        <v>39953</v>
      </c>
      <c r="E75" s="14"/>
      <c r="F75" s="12">
        <v>100</v>
      </c>
      <c r="G75" s="36">
        <v>100</v>
      </c>
      <c r="H75" s="16">
        <f t="shared" si="18"/>
        <v>100</v>
      </c>
      <c r="I75" s="14"/>
      <c r="J75" s="21">
        <v>100</v>
      </c>
      <c r="K75" s="12">
        <v>100</v>
      </c>
      <c r="L75" s="12">
        <f t="shared" si="19"/>
        <v>100</v>
      </c>
      <c r="M75" s="14"/>
      <c r="N75" s="12">
        <v>100</v>
      </c>
      <c r="O75" s="12">
        <v>100</v>
      </c>
      <c r="P75" s="12">
        <f t="shared" si="20"/>
        <v>100</v>
      </c>
      <c r="Q75" s="14"/>
      <c r="R75" s="12">
        <v>75.058582477364027</v>
      </c>
      <c r="S75" s="12">
        <v>96.5</v>
      </c>
      <c r="T75" s="12">
        <f t="shared" si="21"/>
        <v>79.346865981891227</v>
      </c>
      <c r="U75" s="14"/>
      <c r="V75" s="37">
        <v>58.668154761904766</v>
      </c>
      <c r="W75" s="37">
        <v>93.4375</v>
      </c>
      <c r="X75" s="12">
        <f t="shared" si="22"/>
        <v>65.622023809523824</v>
      </c>
      <c r="Y75" s="14"/>
      <c r="Z75" s="11">
        <v>18</v>
      </c>
      <c r="AA75" s="14"/>
      <c r="AB75" s="25">
        <f t="shared" si="23"/>
        <v>82.797837752850384</v>
      </c>
    </row>
    <row r="76" spans="1:28" ht="18" customHeight="1">
      <c r="A76" s="31">
        <v>69</v>
      </c>
      <c r="B76" s="31">
        <v>3</v>
      </c>
      <c r="C76" s="3" t="s">
        <v>51</v>
      </c>
      <c r="D76" s="9">
        <v>39967</v>
      </c>
      <c r="E76" s="14"/>
      <c r="F76" s="12">
        <v>66.666666666666657</v>
      </c>
      <c r="G76" s="36">
        <v>66.666666666666657</v>
      </c>
      <c r="H76" s="16">
        <f t="shared" si="18"/>
        <v>66.666666666666657</v>
      </c>
      <c r="I76" s="14"/>
      <c r="J76" s="21">
        <v>91.666666666666657</v>
      </c>
      <c r="K76" s="12">
        <v>100</v>
      </c>
      <c r="L76" s="12">
        <f t="shared" si="19"/>
        <v>93.333333333333329</v>
      </c>
      <c r="M76" s="14"/>
      <c r="N76" s="12">
        <v>85.714285714285694</v>
      </c>
      <c r="O76" s="12">
        <v>99.999999999999986</v>
      </c>
      <c r="P76" s="12">
        <f t="shared" si="20"/>
        <v>88.571428571428555</v>
      </c>
      <c r="Q76" s="14"/>
      <c r="R76" s="12">
        <v>60.522100446217244</v>
      </c>
      <c r="S76" s="12">
        <v>80.5</v>
      </c>
      <c r="T76" s="12">
        <f t="shared" si="21"/>
        <v>64.517680356973798</v>
      </c>
      <c r="U76" s="14"/>
      <c r="V76" s="37">
        <v>51.016865079365076</v>
      </c>
      <c r="W76" s="37">
        <v>97.1875</v>
      </c>
      <c r="X76" s="12">
        <f t="shared" si="22"/>
        <v>60.250992063492063</v>
      </c>
      <c r="Y76" s="14"/>
      <c r="Z76" s="11">
        <v>18</v>
      </c>
      <c r="AA76" s="14"/>
      <c r="AB76" s="25">
        <f t="shared" si="23"/>
        <v>69.16618144832816</v>
      </c>
    </row>
    <row r="77" spans="1:28" ht="18" customHeight="1">
      <c r="A77" s="6">
        <v>70</v>
      </c>
      <c r="B77" s="45">
        <v>3</v>
      </c>
      <c r="C77" s="3" t="s">
        <v>52</v>
      </c>
      <c r="D77" s="39">
        <v>39973</v>
      </c>
      <c r="E77" s="40"/>
      <c r="F77" s="37">
        <v>83.333333333333314</v>
      </c>
      <c r="G77" s="36">
        <v>83.333333333333314</v>
      </c>
      <c r="H77" s="41">
        <f t="shared" si="18"/>
        <v>83.333333333333314</v>
      </c>
      <c r="I77" s="40"/>
      <c r="J77" s="42">
        <v>0</v>
      </c>
      <c r="K77" s="37">
        <v>0</v>
      </c>
      <c r="L77" s="37">
        <f t="shared" si="19"/>
        <v>0</v>
      </c>
      <c r="M77" s="40"/>
      <c r="N77" s="37">
        <v>99.999999999999972</v>
      </c>
      <c r="O77" s="37">
        <v>66.666666666666657</v>
      </c>
      <c r="P77" s="37">
        <f t="shared" si="20"/>
        <v>93.333333333333314</v>
      </c>
      <c r="Q77" s="40"/>
      <c r="R77" s="37">
        <v>51.967660797905936</v>
      </c>
      <c r="S77" s="37">
        <v>60.5</v>
      </c>
      <c r="T77" s="37">
        <f t="shared" si="21"/>
        <v>53.674128638324753</v>
      </c>
      <c r="U77" s="40"/>
      <c r="V77" s="37">
        <v>56.919642857142854</v>
      </c>
      <c r="W77" s="37">
        <v>64.0625</v>
      </c>
      <c r="X77" s="37">
        <f t="shared" si="22"/>
        <v>58.348214285714285</v>
      </c>
      <c r="Y77" s="40"/>
      <c r="Z77" s="43">
        <v>18</v>
      </c>
      <c r="AA77" s="40"/>
      <c r="AB77" s="44">
        <f t="shared" si="23"/>
        <v>56.173373842971898</v>
      </c>
    </row>
    <row r="78" spans="1:28" ht="18" customHeight="1">
      <c r="A78" s="31">
        <v>71</v>
      </c>
      <c r="B78" s="31">
        <v>3</v>
      </c>
      <c r="C78" s="3" t="s">
        <v>53</v>
      </c>
      <c r="D78" s="9">
        <v>39966</v>
      </c>
      <c r="E78" s="14"/>
      <c r="F78" s="12">
        <v>49.999999999999993</v>
      </c>
      <c r="G78" s="36">
        <v>49.999999999999993</v>
      </c>
      <c r="H78" s="16">
        <f t="shared" si="18"/>
        <v>50</v>
      </c>
      <c r="I78" s="14"/>
      <c r="J78" s="21">
        <v>100</v>
      </c>
      <c r="K78" s="12">
        <v>100</v>
      </c>
      <c r="L78" s="12">
        <f t="shared" si="19"/>
        <v>100</v>
      </c>
      <c r="M78" s="14"/>
      <c r="N78" s="12">
        <v>100</v>
      </c>
      <c r="O78" s="12">
        <v>100</v>
      </c>
      <c r="P78" s="12">
        <f t="shared" si="20"/>
        <v>100</v>
      </c>
      <c r="Q78" s="14"/>
      <c r="R78" s="12">
        <v>92.38154477101844</v>
      </c>
      <c r="S78" s="12">
        <v>98.5</v>
      </c>
      <c r="T78" s="12">
        <f t="shared" si="21"/>
        <v>93.605235816814755</v>
      </c>
      <c r="U78" s="14"/>
      <c r="V78" s="37">
        <v>75.223214285714278</v>
      </c>
      <c r="W78" s="37">
        <v>62.5</v>
      </c>
      <c r="X78" s="12">
        <f t="shared" si="22"/>
        <v>72.678571428571416</v>
      </c>
      <c r="Y78" s="14"/>
      <c r="Z78" s="11">
        <v>18</v>
      </c>
      <c r="AA78" s="14"/>
      <c r="AB78" s="25">
        <f t="shared" si="23"/>
        <v>86.338332194121648</v>
      </c>
    </row>
    <row r="79" spans="1:28" ht="18" customHeight="1">
      <c r="A79" s="5">
        <v>72</v>
      </c>
      <c r="B79" s="31">
        <v>3</v>
      </c>
      <c r="C79" s="3" t="s">
        <v>54</v>
      </c>
      <c r="D79" s="9">
        <v>39951</v>
      </c>
      <c r="E79" s="14"/>
      <c r="F79" s="12">
        <v>100</v>
      </c>
      <c r="G79" s="36">
        <v>100</v>
      </c>
      <c r="H79" s="16">
        <f t="shared" si="18"/>
        <v>100</v>
      </c>
      <c r="I79" s="14"/>
      <c r="J79" s="21">
        <v>100</v>
      </c>
      <c r="K79" s="12">
        <v>100</v>
      </c>
      <c r="L79" s="12">
        <f t="shared" si="19"/>
        <v>100</v>
      </c>
      <c r="M79" s="14"/>
      <c r="N79" s="12">
        <v>92.857142857142833</v>
      </c>
      <c r="O79" s="12">
        <v>99.999999999999986</v>
      </c>
      <c r="P79" s="12">
        <f t="shared" si="20"/>
        <v>94.285714285714263</v>
      </c>
      <c r="Q79" s="14"/>
      <c r="R79" s="12">
        <v>99.417676767676753</v>
      </c>
      <c r="S79" s="12">
        <v>100</v>
      </c>
      <c r="T79" s="12">
        <f t="shared" si="21"/>
        <v>99.534141414141402</v>
      </c>
      <c r="U79" s="14"/>
      <c r="V79" s="37">
        <v>97.65625</v>
      </c>
      <c r="W79" s="37">
        <v>100</v>
      </c>
      <c r="X79" s="12">
        <f t="shared" si="22"/>
        <v>98.125</v>
      </c>
      <c r="Y79" s="14"/>
      <c r="Z79" s="11">
        <v>18</v>
      </c>
      <c r="AA79" s="14"/>
      <c r="AB79" s="25">
        <f t="shared" si="23"/>
        <v>98.820642135642132</v>
      </c>
    </row>
    <row r="80" spans="1:28" ht="18" customHeight="1">
      <c r="A80" s="31">
        <v>73</v>
      </c>
      <c r="B80" s="31">
        <v>3</v>
      </c>
      <c r="C80" s="3" t="s">
        <v>55</v>
      </c>
      <c r="D80" s="9">
        <v>39968</v>
      </c>
      <c r="E80" s="14"/>
      <c r="F80" s="12">
        <v>33.333333333333329</v>
      </c>
      <c r="G80" s="36">
        <v>33.333333333333329</v>
      </c>
      <c r="H80" s="16">
        <f t="shared" si="18"/>
        <v>33.333333333333329</v>
      </c>
      <c r="I80" s="14"/>
      <c r="J80" s="21">
        <v>99.999999999999972</v>
      </c>
      <c r="K80" s="12">
        <v>75</v>
      </c>
      <c r="L80" s="12">
        <f t="shared" si="19"/>
        <v>94.999999999999986</v>
      </c>
      <c r="M80" s="14"/>
      <c r="N80" s="12">
        <v>100</v>
      </c>
      <c r="O80" s="12">
        <v>100</v>
      </c>
      <c r="P80" s="12">
        <f t="shared" si="20"/>
        <v>100</v>
      </c>
      <c r="Q80" s="14"/>
      <c r="R80" s="12">
        <v>61.085076639294378</v>
      </c>
      <c r="S80" s="12">
        <v>68.5</v>
      </c>
      <c r="T80" s="12">
        <f t="shared" si="21"/>
        <v>62.568061311435507</v>
      </c>
      <c r="U80" s="14"/>
      <c r="V80" s="37">
        <v>36.160714285714285</v>
      </c>
      <c r="W80" s="37">
        <v>31.25</v>
      </c>
      <c r="X80" s="12">
        <f t="shared" si="22"/>
        <v>35.178571428571431</v>
      </c>
      <c r="Y80" s="14"/>
      <c r="Z80" s="11">
        <v>18</v>
      </c>
      <c r="AA80" s="14"/>
      <c r="AB80" s="25">
        <f t="shared" si="23"/>
        <v>61.15307827476537</v>
      </c>
    </row>
    <row r="81" spans="1:28" ht="18" customHeight="1">
      <c r="A81" s="5">
        <v>74</v>
      </c>
      <c r="B81" s="31">
        <v>3</v>
      </c>
      <c r="C81" s="3" t="s">
        <v>57</v>
      </c>
      <c r="D81" s="9">
        <v>39959</v>
      </c>
      <c r="E81" s="14"/>
      <c r="F81" s="12">
        <v>100</v>
      </c>
      <c r="G81" s="36">
        <v>100</v>
      </c>
      <c r="H81" s="16">
        <f t="shared" si="18"/>
        <v>100</v>
      </c>
      <c r="I81" s="14"/>
      <c r="J81" s="21">
        <v>100</v>
      </c>
      <c r="K81" s="12">
        <v>100</v>
      </c>
      <c r="L81" s="12">
        <f t="shared" si="19"/>
        <v>100</v>
      </c>
      <c r="M81" s="14"/>
      <c r="N81" s="12">
        <v>100</v>
      </c>
      <c r="O81" s="12">
        <v>100</v>
      </c>
      <c r="P81" s="12">
        <f t="shared" si="20"/>
        <v>100</v>
      </c>
      <c r="Q81" s="14"/>
      <c r="R81" s="12">
        <v>89.1611908559277</v>
      </c>
      <c r="S81" s="12">
        <v>97</v>
      </c>
      <c r="T81" s="12">
        <f t="shared" si="21"/>
        <v>90.728952684742168</v>
      </c>
      <c r="U81" s="14"/>
      <c r="V81" s="37">
        <v>79.166666666666657</v>
      </c>
      <c r="W81" s="37">
        <v>93.75</v>
      </c>
      <c r="X81" s="12">
        <f t="shared" si="22"/>
        <v>82.083333333333329</v>
      </c>
      <c r="Y81" s="14"/>
      <c r="Z81" s="11">
        <v>18</v>
      </c>
      <c r="AA81" s="14"/>
      <c r="AB81" s="25">
        <f t="shared" si="23"/>
        <v>91.781143009037763</v>
      </c>
    </row>
    <row r="82" spans="1:28" ht="18" customHeight="1">
      <c r="A82" s="45">
        <v>75</v>
      </c>
      <c r="B82" s="45">
        <v>3</v>
      </c>
      <c r="C82" s="3" t="s">
        <v>58</v>
      </c>
      <c r="D82" s="39">
        <v>39969</v>
      </c>
      <c r="E82" s="40"/>
      <c r="F82" s="37">
        <v>100</v>
      </c>
      <c r="G82" s="36">
        <v>100</v>
      </c>
      <c r="H82" s="41">
        <f t="shared" si="18"/>
        <v>100</v>
      </c>
      <c r="I82" s="40"/>
      <c r="J82" s="42">
        <v>74.999999999999986</v>
      </c>
      <c r="K82" s="37">
        <v>100</v>
      </c>
      <c r="L82" s="37">
        <f t="shared" si="19"/>
        <v>80</v>
      </c>
      <c r="M82" s="40"/>
      <c r="N82" s="37">
        <v>99.999999999999972</v>
      </c>
      <c r="O82" s="37">
        <v>33.333333333333329</v>
      </c>
      <c r="P82" s="37">
        <f t="shared" si="20"/>
        <v>86.666666666666657</v>
      </c>
      <c r="Q82" s="40"/>
      <c r="R82" s="37">
        <v>70.218591934381394</v>
      </c>
      <c r="S82" s="37">
        <v>64</v>
      </c>
      <c r="T82" s="37">
        <f t="shared" si="21"/>
        <v>68.974873547505112</v>
      </c>
      <c r="U82" s="40"/>
      <c r="V82" s="37">
        <v>67.063492063492063</v>
      </c>
      <c r="W82" s="37">
        <v>68.4375</v>
      </c>
      <c r="X82" s="37">
        <f t="shared" si="22"/>
        <v>67.338293650793645</v>
      </c>
      <c r="Y82" s="40"/>
      <c r="Z82" s="43">
        <v>18</v>
      </c>
      <c r="AA82" s="40"/>
      <c r="AB82" s="44">
        <f t="shared" si="23"/>
        <v>74.621762170577952</v>
      </c>
    </row>
    <row r="83" spans="1:28" ht="18" customHeight="1">
      <c r="A83" s="5">
        <v>76</v>
      </c>
      <c r="B83" s="31">
        <v>3</v>
      </c>
      <c r="C83" s="3" t="s">
        <v>56</v>
      </c>
      <c r="D83" s="9">
        <v>39966</v>
      </c>
      <c r="E83" s="14"/>
      <c r="F83" s="12">
        <v>100</v>
      </c>
      <c r="G83" s="36">
        <v>100</v>
      </c>
      <c r="H83" s="16">
        <f t="shared" si="18"/>
        <v>100</v>
      </c>
      <c r="I83" s="14"/>
      <c r="J83" s="21">
        <v>83.333333333333314</v>
      </c>
      <c r="K83" s="12">
        <v>100</v>
      </c>
      <c r="L83" s="12">
        <f t="shared" si="19"/>
        <v>86.666666666666657</v>
      </c>
      <c r="M83" s="14"/>
      <c r="N83" s="12">
        <v>49.999999999999986</v>
      </c>
      <c r="O83" s="12">
        <v>83.333333333333314</v>
      </c>
      <c r="P83" s="12">
        <f t="shared" si="20"/>
        <v>56.666666666666657</v>
      </c>
      <c r="Q83" s="14"/>
      <c r="R83" s="12">
        <v>60.854516792188029</v>
      </c>
      <c r="S83" s="12">
        <v>79</v>
      </c>
      <c r="T83" s="12">
        <f t="shared" si="21"/>
        <v>64.483613433750421</v>
      </c>
      <c r="U83" s="14"/>
      <c r="V83" s="37">
        <v>62.326388888888893</v>
      </c>
      <c r="W83" s="37">
        <v>87.5</v>
      </c>
      <c r="X83" s="12">
        <f t="shared" si="22"/>
        <v>67.361111111111114</v>
      </c>
      <c r="Y83" s="14"/>
      <c r="Z83" s="11">
        <v>18</v>
      </c>
      <c r="AA83" s="14"/>
      <c r="AB83" s="25">
        <f t="shared" si="23"/>
        <v>70.04736227243076</v>
      </c>
    </row>
    <row r="84" spans="1:28" ht="18" customHeight="1">
      <c r="A84" s="31">
        <v>77</v>
      </c>
      <c r="B84" s="31">
        <v>3</v>
      </c>
      <c r="C84" s="3" t="s">
        <v>59</v>
      </c>
      <c r="D84" s="9">
        <v>39968</v>
      </c>
      <c r="E84" s="14"/>
      <c r="F84" s="12">
        <v>66.666666666666657</v>
      </c>
      <c r="G84" s="36">
        <v>66.666666666666657</v>
      </c>
      <c r="H84" s="16">
        <f t="shared" si="18"/>
        <v>66.666666666666657</v>
      </c>
      <c r="I84" s="14"/>
      <c r="J84" s="21">
        <v>100</v>
      </c>
      <c r="K84" s="12">
        <v>100</v>
      </c>
      <c r="L84" s="12">
        <f t="shared" si="19"/>
        <v>100</v>
      </c>
      <c r="M84" s="14"/>
      <c r="N84" s="12">
        <v>100</v>
      </c>
      <c r="O84" s="12">
        <v>100</v>
      </c>
      <c r="P84" s="12">
        <f t="shared" si="20"/>
        <v>100</v>
      </c>
      <c r="Q84" s="14"/>
      <c r="R84" s="12">
        <v>74.084932027037283</v>
      </c>
      <c r="S84" s="12">
        <v>70</v>
      </c>
      <c r="T84" s="12">
        <f t="shared" si="21"/>
        <v>73.267945621629821</v>
      </c>
      <c r="U84" s="14"/>
      <c r="V84" s="37">
        <v>71.602182539682531</v>
      </c>
      <c r="W84" s="37">
        <v>76.25</v>
      </c>
      <c r="X84" s="12">
        <f t="shared" si="22"/>
        <v>72.531746031746025</v>
      </c>
      <c r="Y84" s="14"/>
      <c r="Z84" s="11">
        <v>18</v>
      </c>
      <c r="AA84" s="14"/>
      <c r="AB84" s="25">
        <f t="shared" si="23"/>
        <v>77.806988683830781</v>
      </c>
    </row>
    <row r="85" spans="1:28" ht="18" customHeight="1">
      <c r="A85" s="5">
        <v>78</v>
      </c>
      <c r="B85" s="31">
        <v>3</v>
      </c>
      <c r="C85" s="3" t="s">
        <v>60</v>
      </c>
      <c r="D85" s="9">
        <v>39968</v>
      </c>
      <c r="E85" s="14"/>
      <c r="F85" s="12">
        <v>99.999999999999986</v>
      </c>
      <c r="G85" s="36">
        <v>99.999999999999986</v>
      </c>
      <c r="H85" s="16">
        <f t="shared" si="18"/>
        <v>100</v>
      </c>
      <c r="I85" s="14"/>
      <c r="J85" s="21">
        <v>66.666666666666657</v>
      </c>
      <c r="K85" s="12">
        <v>62.5</v>
      </c>
      <c r="L85" s="12">
        <f t="shared" si="19"/>
        <v>65.833333333333329</v>
      </c>
      <c r="M85" s="14"/>
      <c r="N85" s="12">
        <v>0</v>
      </c>
      <c r="O85" s="12">
        <v>0</v>
      </c>
      <c r="P85" s="12">
        <f t="shared" si="20"/>
        <v>0</v>
      </c>
      <c r="Q85" s="14"/>
      <c r="R85" s="12">
        <v>33.489719733122762</v>
      </c>
      <c r="S85" s="12">
        <v>63</v>
      </c>
      <c r="T85" s="12">
        <f t="shared" si="21"/>
        <v>39.391775786498215</v>
      </c>
      <c r="U85" s="14"/>
      <c r="V85" s="37">
        <v>34.114583333333329</v>
      </c>
      <c r="W85" s="37">
        <v>42.8125</v>
      </c>
      <c r="X85" s="12">
        <f t="shared" si="22"/>
        <v>35.854166666666664</v>
      </c>
      <c r="Y85" s="14"/>
      <c r="Z85" s="11">
        <v>18</v>
      </c>
      <c r="AA85" s="14"/>
      <c r="AB85" s="25">
        <f t="shared" si="23"/>
        <v>43.45005455991577</v>
      </c>
    </row>
    <row r="86" spans="1:28" ht="18" customHeight="1">
      <c r="A86" s="31">
        <v>79</v>
      </c>
      <c r="B86" s="31">
        <v>3</v>
      </c>
      <c r="C86" s="3" t="s">
        <v>61</v>
      </c>
      <c r="D86" s="9">
        <v>39962</v>
      </c>
      <c r="E86" s="14"/>
      <c r="F86" s="12">
        <v>100</v>
      </c>
      <c r="G86" s="36">
        <v>100</v>
      </c>
      <c r="H86" s="16">
        <f t="shared" si="18"/>
        <v>100</v>
      </c>
      <c r="I86" s="14"/>
      <c r="J86" s="21">
        <v>100</v>
      </c>
      <c r="K86" s="12">
        <v>100</v>
      </c>
      <c r="L86" s="12">
        <f t="shared" si="19"/>
        <v>100</v>
      </c>
      <c r="M86" s="14"/>
      <c r="N86" s="12">
        <v>100</v>
      </c>
      <c r="O86" s="12">
        <v>83.333333333333314</v>
      </c>
      <c r="P86" s="12">
        <f t="shared" si="20"/>
        <v>96.666666666666657</v>
      </c>
      <c r="Q86" s="14"/>
      <c r="R86" s="12">
        <v>89.689861016176806</v>
      </c>
      <c r="S86" s="12">
        <v>98</v>
      </c>
      <c r="T86" s="12">
        <f t="shared" si="21"/>
        <v>91.351888812941439</v>
      </c>
      <c r="U86" s="14"/>
      <c r="V86" s="37">
        <v>89.211309523809518</v>
      </c>
      <c r="W86" s="37">
        <v>98.75</v>
      </c>
      <c r="X86" s="12">
        <f t="shared" si="22"/>
        <v>91.11904761904762</v>
      </c>
      <c r="Y86" s="14"/>
      <c r="Z86" s="11">
        <v>18</v>
      </c>
      <c r="AA86" s="14"/>
      <c r="AB86" s="25">
        <f t="shared" si="23"/>
        <v>93.566420596946912</v>
      </c>
    </row>
    <row r="87" spans="1:28" ht="18" customHeight="1">
      <c r="A87" s="6">
        <v>80</v>
      </c>
      <c r="B87" s="45">
        <v>3</v>
      </c>
      <c r="C87" s="3" t="s">
        <v>62</v>
      </c>
      <c r="D87" s="39">
        <v>39966</v>
      </c>
      <c r="E87" s="40"/>
      <c r="F87" s="37">
        <v>100</v>
      </c>
      <c r="G87" s="36">
        <v>100</v>
      </c>
      <c r="H87" s="41">
        <f t="shared" si="18"/>
        <v>100</v>
      </c>
      <c r="I87" s="40"/>
      <c r="J87" s="42">
        <v>100</v>
      </c>
      <c r="K87" s="37">
        <v>100</v>
      </c>
      <c r="L87" s="37">
        <f t="shared" si="19"/>
        <v>100</v>
      </c>
      <c r="M87" s="40"/>
      <c r="N87" s="37">
        <v>71.428571428571416</v>
      </c>
      <c r="O87" s="37">
        <v>0</v>
      </c>
      <c r="P87" s="37">
        <f t="shared" si="20"/>
        <v>57.142857142857139</v>
      </c>
      <c r="Q87" s="40"/>
      <c r="R87" s="37">
        <v>61.513642033685294</v>
      </c>
      <c r="S87" s="37">
        <v>84</v>
      </c>
      <c r="T87" s="37">
        <f t="shared" si="21"/>
        <v>66.010913626948238</v>
      </c>
      <c r="U87" s="40"/>
      <c r="V87" s="37">
        <v>31.026785714285712</v>
      </c>
      <c r="W87" s="37">
        <v>72.5</v>
      </c>
      <c r="X87" s="37">
        <f t="shared" si="22"/>
        <v>39.321428571428569</v>
      </c>
      <c r="Y87" s="40"/>
      <c r="Z87" s="43">
        <v>18</v>
      </c>
      <c r="AA87" s="40"/>
      <c r="AB87" s="44">
        <f t="shared" si="23"/>
        <v>66.584028242045548</v>
      </c>
    </row>
    <row r="88" spans="1:28" ht="18" customHeight="1">
      <c r="A88" s="31">
        <v>81</v>
      </c>
      <c r="B88" s="31">
        <v>4</v>
      </c>
      <c r="C88" s="3" t="s">
        <v>103</v>
      </c>
      <c r="D88" s="9">
        <v>39962</v>
      </c>
      <c r="E88" s="14"/>
      <c r="F88" s="12">
        <v>100</v>
      </c>
      <c r="G88" s="36">
        <v>100</v>
      </c>
      <c r="H88" s="16">
        <f t="shared" si="18"/>
        <v>100</v>
      </c>
      <c r="I88" s="14"/>
      <c r="J88" s="21">
        <v>100</v>
      </c>
      <c r="K88" s="12">
        <v>100</v>
      </c>
      <c r="L88" s="12">
        <f t="shared" si="19"/>
        <v>100</v>
      </c>
      <c r="M88" s="14"/>
      <c r="N88" s="12">
        <v>100</v>
      </c>
      <c r="O88" s="12">
        <v>100</v>
      </c>
      <c r="P88" s="12">
        <f t="shared" si="20"/>
        <v>100</v>
      </c>
      <c r="Q88" s="14"/>
      <c r="R88" s="12">
        <v>97.282608695652144</v>
      </c>
      <c r="S88" s="12">
        <v>98.913043478260846</v>
      </c>
      <c r="T88" s="12">
        <f t="shared" si="21"/>
        <v>97.608695652173893</v>
      </c>
      <c r="U88" s="14"/>
      <c r="V88" s="37">
        <v>98.387096774193495</v>
      </c>
      <c r="W88" s="37">
        <v>100</v>
      </c>
      <c r="X88" s="12">
        <f t="shared" si="22"/>
        <v>98.709677419354804</v>
      </c>
      <c r="Y88" s="14"/>
      <c r="Z88" s="11">
        <v>17</v>
      </c>
      <c r="AA88" s="14"/>
      <c r="AB88" s="25">
        <f t="shared" si="23"/>
        <v>98.5462833099579</v>
      </c>
    </row>
    <row r="89" spans="1:28" ht="18" customHeight="1">
      <c r="A89" s="5">
        <v>82</v>
      </c>
      <c r="B89" s="31">
        <v>4</v>
      </c>
      <c r="C89" s="3" t="s">
        <v>104</v>
      </c>
      <c r="D89" s="9">
        <v>39962</v>
      </c>
      <c r="E89" s="14"/>
      <c r="F89" s="12">
        <v>100</v>
      </c>
      <c r="G89" s="36">
        <v>100</v>
      </c>
      <c r="H89" s="16">
        <f t="shared" si="18"/>
        <v>100</v>
      </c>
      <c r="I89" s="14"/>
      <c r="J89" s="21">
        <v>100</v>
      </c>
      <c r="K89" s="12">
        <v>100</v>
      </c>
      <c r="L89" s="12">
        <f t="shared" si="19"/>
        <v>100</v>
      </c>
      <c r="M89" s="14"/>
      <c r="N89" s="12">
        <v>100</v>
      </c>
      <c r="O89" s="12">
        <v>100</v>
      </c>
      <c r="P89" s="12">
        <f t="shared" si="20"/>
        <v>100</v>
      </c>
      <c r="Q89" s="14"/>
      <c r="R89" s="12">
        <v>92.390759507464281</v>
      </c>
      <c r="S89" s="12">
        <v>97.282608695652144</v>
      </c>
      <c r="T89" s="12">
        <f t="shared" si="21"/>
        <v>93.369129345101868</v>
      </c>
      <c r="U89" s="14"/>
      <c r="V89" s="37">
        <v>100</v>
      </c>
      <c r="W89" s="37">
        <v>100</v>
      </c>
      <c r="X89" s="12">
        <f t="shared" si="22"/>
        <v>100</v>
      </c>
      <c r="Y89" s="14"/>
      <c r="Z89" s="11">
        <v>17</v>
      </c>
      <c r="AA89" s="14"/>
      <c r="AB89" s="25">
        <f t="shared" si="23"/>
        <v>96.684564672550934</v>
      </c>
    </row>
    <row r="90" spans="1:28" ht="18" customHeight="1">
      <c r="A90" s="31">
        <v>83</v>
      </c>
      <c r="B90" s="31">
        <v>5</v>
      </c>
      <c r="C90" s="3" t="s">
        <v>105</v>
      </c>
      <c r="D90" s="9">
        <v>39953</v>
      </c>
      <c r="E90" s="14"/>
      <c r="F90" s="12">
        <v>100</v>
      </c>
      <c r="G90" s="36">
        <v>100</v>
      </c>
      <c r="H90" s="16">
        <f t="shared" si="18"/>
        <v>100</v>
      </c>
      <c r="I90" s="14"/>
      <c r="J90" s="21">
        <v>100</v>
      </c>
      <c r="K90" s="12">
        <v>100</v>
      </c>
      <c r="L90" s="12">
        <f t="shared" si="19"/>
        <v>100</v>
      </c>
      <c r="M90" s="14"/>
      <c r="N90" s="12">
        <v>100</v>
      </c>
      <c r="O90" s="12">
        <v>66.666666666666657</v>
      </c>
      <c r="P90" s="12">
        <f t="shared" si="20"/>
        <v>93.333333333333329</v>
      </c>
      <c r="Q90" s="14"/>
      <c r="R90" s="12">
        <v>84.12878787878789</v>
      </c>
      <c r="S90" s="12">
        <v>86.363636363636374</v>
      </c>
      <c r="T90" s="12">
        <f t="shared" si="21"/>
        <v>84.575757575757592</v>
      </c>
      <c r="U90" s="14"/>
      <c r="V90" s="37">
        <v>77.136752136752108</v>
      </c>
      <c r="W90" s="37">
        <v>83.3333333333333</v>
      </c>
      <c r="X90" s="12">
        <f t="shared" si="22"/>
        <v>78.376068376068346</v>
      </c>
      <c r="Y90" s="14"/>
      <c r="Z90" s="11">
        <v>16</v>
      </c>
      <c r="AA90" s="14"/>
      <c r="AB90" s="25">
        <f t="shared" si="23"/>
        <v>87.296425796425794</v>
      </c>
    </row>
    <row r="91" spans="1:28" ht="18" customHeight="1">
      <c r="A91" s="5">
        <v>84</v>
      </c>
      <c r="B91" s="31">
        <v>5</v>
      </c>
      <c r="C91" s="3" t="s">
        <v>112</v>
      </c>
      <c r="D91" s="9">
        <v>39965</v>
      </c>
      <c r="E91" s="14"/>
      <c r="F91" s="12">
        <v>100</v>
      </c>
      <c r="G91" s="36">
        <v>100</v>
      </c>
      <c r="H91" s="16">
        <f t="shared" si="18"/>
        <v>100</v>
      </c>
      <c r="I91" s="14"/>
      <c r="J91" s="21">
        <v>100</v>
      </c>
      <c r="K91" s="12">
        <v>100</v>
      </c>
      <c r="L91" s="12">
        <f t="shared" si="19"/>
        <v>100</v>
      </c>
      <c r="M91" s="14"/>
      <c r="N91" s="12">
        <v>100</v>
      </c>
      <c r="O91" s="12">
        <v>100</v>
      </c>
      <c r="P91" s="12">
        <f t="shared" si="20"/>
        <v>100</v>
      </c>
      <c r="Q91" s="14"/>
      <c r="R91" s="12">
        <v>100</v>
      </c>
      <c r="S91" s="12">
        <v>100</v>
      </c>
      <c r="T91" s="12">
        <f t="shared" si="21"/>
        <v>100</v>
      </c>
      <c r="U91" s="14"/>
      <c r="V91" s="37">
        <v>100</v>
      </c>
      <c r="W91" s="37">
        <v>100</v>
      </c>
      <c r="X91" s="12">
        <f t="shared" si="22"/>
        <v>100</v>
      </c>
      <c r="Y91" s="14"/>
      <c r="Z91" s="11">
        <v>16</v>
      </c>
      <c r="AA91" s="14"/>
      <c r="AB91" s="25">
        <f t="shared" si="23"/>
        <v>100</v>
      </c>
    </row>
    <row r="92" spans="1:28" ht="18" customHeight="1">
      <c r="A92" s="31">
        <v>85</v>
      </c>
      <c r="B92" s="31">
        <v>6</v>
      </c>
      <c r="C92" s="3" t="s">
        <v>106</v>
      </c>
      <c r="D92" s="9">
        <v>39951</v>
      </c>
      <c r="E92" s="14"/>
      <c r="F92" s="12">
        <v>100</v>
      </c>
      <c r="G92" s="36">
        <v>100</v>
      </c>
      <c r="H92" s="16">
        <f t="shared" si="18"/>
        <v>100</v>
      </c>
      <c r="I92" s="14"/>
      <c r="J92" s="21">
        <v>100</v>
      </c>
      <c r="K92" s="12">
        <v>100</v>
      </c>
      <c r="L92" s="12">
        <f t="shared" si="19"/>
        <v>100</v>
      </c>
      <c r="M92" s="14"/>
      <c r="N92" s="12">
        <v>100</v>
      </c>
      <c r="O92" s="12">
        <v>100</v>
      </c>
      <c r="P92" s="12">
        <f t="shared" si="20"/>
        <v>100</v>
      </c>
      <c r="Q92" s="14"/>
      <c r="R92" s="12">
        <v>100</v>
      </c>
      <c r="S92" s="12">
        <v>100</v>
      </c>
      <c r="T92" s="12">
        <f t="shared" si="21"/>
        <v>100</v>
      </c>
      <c r="U92" s="14"/>
      <c r="V92" s="37">
        <v>100</v>
      </c>
      <c r="W92" s="37">
        <v>100</v>
      </c>
      <c r="X92" s="12">
        <f t="shared" si="22"/>
        <v>100</v>
      </c>
      <c r="Y92" s="14"/>
      <c r="Z92" s="11">
        <v>20</v>
      </c>
      <c r="AA92" s="14"/>
      <c r="AB92" s="25">
        <f t="shared" si="23"/>
        <v>100</v>
      </c>
    </row>
    <row r="93" spans="1:28" ht="18" customHeight="1">
      <c r="A93" s="5">
        <v>86</v>
      </c>
      <c r="B93" s="31">
        <v>6</v>
      </c>
      <c r="C93" s="3" t="s">
        <v>107</v>
      </c>
      <c r="D93" s="9">
        <v>39967</v>
      </c>
      <c r="E93" s="14"/>
      <c r="F93" s="12">
        <v>100</v>
      </c>
      <c r="G93" s="36">
        <v>100</v>
      </c>
      <c r="H93" s="16">
        <f t="shared" si="18"/>
        <v>100</v>
      </c>
      <c r="I93" s="14"/>
      <c r="J93" s="21">
        <v>100</v>
      </c>
      <c r="K93" s="12">
        <v>100</v>
      </c>
      <c r="L93" s="12">
        <f t="shared" si="19"/>
        <v>100</v>
      </c>
      <c r="M93" s="14"/>
      <c r="N93" s="12">
        <v>100</v>
      </c>
      <c r="O93" s="12">
        <v>100</v>
      </c>
      <c r="P93" s="12">
        <f t="shared" si="20"/>
        <v>100</v>
      </c>
      <c r="Q93" s="14"/>
      <c r="R93" s="12">
        <v>100</v>
      </c>
      <c r="S93" s="12">
        <v>100</v>
      </c>
      <c r="T93" s="12">
        <f t="shared" si="21"/>
        <v>100</v>
      </c>
      <c r="U93" s="14"/>
      <c r="V93" s="37">
        <v>100</v>
      </c>
      <c r="W93" s="37">
        <v>100</v>
      </c>
      <c r="X93" s="12">
        <f t="shared" si="22"/>
        <v>100</v>
      </c>
      <c r="Y93" s="14"/>
      <c r="Z93" s="11">
        <v>22</v>
      </c>
      <c r="AA93" s="14"/>
      <c r="AB93" s="25">
        <f t="shared" si="23"/>
        <v>100</v>
      </c>
    </row>
    <row r="94" spans="1:28" ht="18" customHeight="1">
      <c r="A94" s="31">
        <v>87</v>
      </c>
      <c r="B94" s="31">
        <v>6</v>
      </c>
      <c r="C94" s="3" t="s">
        <v>108</v>
      </c>
      <c r="D94" s="9">
        <v>39974</v>
      </c>
      <c r="E94" s="14"/>
      <c r="F94" s="12">
        <v>100</v>
      </c>
      <c r="G94" s="36">
        <v>100</v>
      </c>
      <c r="H94" s="16">
        <f t="shared" si="18"/>
        <v>100</v>
      </c>
      <c r="I94" s="14"/>
      <c r="J94" s="21">
        <v>100</v>
      </c>
      <c r="K94" s="12">
        <v>100</v>
      </c>
      <c r="L94" s="12">
        <f t="shared" si="19"/>
        <v>100</v>
      </c>
      <c r="M94" s="14"/>
      <c r="N94" s="12">
        <v>100</v>
      </c>
      <c r="O94" s="12">
        <v>100</v>
      </c>
      <c r="P94" s="12">
        <f t="shared" si="20"/>
        <v>100</v>
      </c>
      <c r="Q94" s="14"/>
      <c r="R94" s="12">
        <v>100</v>
      </c>
      <c r="S94" s="12">
        <v>100</v>
      </c>
      <c r="T94" s="12">
        <f t="shared" si="21"/>
        <v>100</v>
      </c>
      <c r="U94" s="14"/>
      <c r="V94" s="37">
        <v>100</v>
      </c>
      <c r="W94" s="37">
        <v>100</v>
      </c>
      <c r="X94" s="12">
        <f t="shared" si="22"/>
        <v>100</v>
      </c>
      <c r="Y94" s="14"/>
      <c r="Z94" s="11">
        <v>19</v>
      </c>
      <c r="AA94" s="14"/>
      <c r="AB94" s="25">
        <f t="shared" si="23"/>
        <v>100</v>
      </c>
    </row>
    <row r="95" spans="1:28" ht="18" customHeight="1">
      <c r="A95" s="5">
        <v>88</v>
      </c>
      <c r="B95" s="31">
        <v>6</v>
      </c>
      <c r="C95" s="3" t="s">
        <v>109</v>
      </c>
      <c r="D95" s="9">
        <v>39955</v>
      </c>
      <c r="E95" s="14"/>
      <c r="F95" s="12">
        <v>100</v>
      </c>
      <c r="G95" s="36">
        <v>100</v>
      </c>
      <c r="H95" s="16">
        <f t="shared" si="18"/>
        <v>100</v>
      </c>
      <c r="I95" s="14"/>
      <c r="J95" s="21">
        <v>100</v>
      </c>
      <c r="K95" s="12">
        <v>100</v>
      </c>
      <c r="L95" s="12">
        <f t="shared" si="19"/>
        <v>100</v>
      </c>
      <c r="M95" s="14"/>
      <c r="N95" s="12">
        <v>99.999999999999972</v>
      </c>
      <c r="O95" s="12">
        <v>83.333333333333314</v>
      </c>
      <c r="P95" s="12">
        <f t="shared" si="20"/>
        <v>96.666666666666657</v>
      </c>
      <c r="Q95" s="14"/>
      <c r="R95" s="12">
        <v>94.865883717558376</v>
      </c>
      <c r="S95" s="12">
        <v>98.295454545454575</v>
      </c>
      <c r="T95" s="12">
        <f t="shared" si="21"/>
        <v>95.551797883137624</v>
      </c>
      <c r="U95" s="14"/>
      <c r="V95" s="37">
        <v>93.75</v>
      </c>
      <c r="W95" s="37">
        <v>100</v>
      </c>
      <c r="X95" s="12">
        <f t="shared" si="22"/>
        <v>95</v>
      </c>
      <c r="Y95" s="14"/>
      <c r="Z95" s="11">
        <v>17</v>
      </c>
      <c r="AA95" s="14"/>
      <c r="AB95" s="25">
        <f t="shared" si="23"/>
        <v>96.442565608235469</v>
      </c>
    </row>
    <row r="96" spans="1:28" ht="18" customHeight="1">
      <c r="A96" s="45">
        <v>89</v>
      </c>
      <c r="B96" s="45">
        <v>6</v>
      </c>
      <c r="C96" s="3" t="s">
        <v>110</v>
      </c>
      <c r="D96" s="39">
        <v>39973</v>
      </c>
      <c r="E96" s="40"/>
      <c r="F96" s="37">
        <v>100</v>
      </c>
      <c r="G96" s="36">
        <v>100</v>
      </c>
      <c r="H96" s="41">
        <f t="shared" si="18"/>
        <v>100</v>
      </c>
      <c r="I96" s="40"/>
      <c r="J96" s="42">
        <v>100</v>
      </c>
      <c r="K96" s="37">
        <v>100</v>
      </c>
      <c r="L96" s="37">
        <f t="shared" si="19"/>
        <v>100</v>
      </c>
      <c r="M96" s="40"/>
      <c r="N96" s="37">
        <v>100</v>
      </c>
      <c r="O96" s="37">
        <v>100</v>
      </c>
      <c r="P96" s="37">
        <f t="shared" si="20"/>
        <v>100</v>
      </c>
      <c r="Q96" s="40"/>
      <c r="R96" s="37">
        <v>87.436048799685182</v>
      </c>
      <c r="S96" s="37">
        <v>100</v>
      </c>
      <c r="T96" s="37">
        <f t="shared" si="21"/>
        <v>89.948839039748151</v>
      </c>
      <c r="U96" s="40"/>
      <c r="V96" s="37">
        <v>100</v>
      </c>
      <c r="W96" s="37">
        <v>100</v>
      </c>
      <c r="X96" s="37">
        <f t="shared" si="22"/>
        <v>100</v>
      </c>
      <c r="Y96" s="40"/>
      <c r="Z96" s="43">
        <v>17</v>
      </c>
      <c r="AA96" s="40"/>
      <c r="AB96" s="44">
        <f t="shared" si="23"/>
        <v>94.974419519874075</v>
      </c>
    </row>
    <row r="97" spans="1:28" ht="18" customHeight="1">
      <c r="A97" s="5">
        <v>90</v>
      </c>
      <c r="B97" s="31">
        <v>6</v>
      </c>
      <c r="C97" s="3" t="s">
        <v>111</v>
      </c>
      <c r="D97" s="9">
        <v>39951</v>
      </c>
      <c r="E97" s="14"/>
      <c r="F97" s="12">
        <v>100</v>
      </c>
      <c r="G97" s="36">
        <v>100</v>
      </c>
      <c r="H97" s="16">
        <f t="shared" si="18"/>
        <v>100</v>
      </c>
      <c r="I97" s="14"/>
      <c r="J97" s="21">
        <v>100</v>
      </c>
      <c r="K97" s="12">
        <v>100</v>
      </c>
      <c r="L97" s="12">
        <f t="shared" si="19"/>
        <v>100</v>
      </c>
      <c r="M97" s="14"/>
      <c r="N97" s="12">
        <v>100</v>
      </c>
      <c r="O97" s="12">
        <v>100</v>
      </c>
      <c r="P97" s="12">
        <f t="shared" si="20"/>
        <v>100</v>
      </c>
      <c r="Q97" s="14"/>
      <c r="R97" s="12">
        <v>100</v>
      </c>
      <c r="S97" s="12">
        <v>100</v>
      </c>
      <c r="T97" s="12">
        <f t="shared" si="21"/>
        <v>100</v>
      </c>
      <c r="U97" s="14"/>
      <c r="V97" s="37">
        <v>100</v>
      </c>
      <c r="W97" s="37">
        <v>100</v>
      </c>
      <c r="X97" s="12">
        <f t="shared" si="22"/>
        <v>100</v>
      </c>
      <c r="Y97" s="14"/>
      <c r="Z97" s="11">
        <v>19</v>
      </c>
      <c r="AA97" s="14"/>
      <c r="AB97" s="25">
        <f t="shared" si="23"/>
        <v>100</v>
      </c>
    </row>
    <row r="98" spans="1:28" ht="18" customHeight="1">
      <c r="A98" s="31">
        <v>91</v>
      </c>
      <c r="B98" s="31">
        <v>6</v>
      </c>
      <c r="C98" s="3" t="s">
        <v>64</v>
      </c>
      <c r="D98" s="9">
        <v>39967</v>
      </c>
      <c r="E98" s="14"/>
      <c r="F98" s="12">
        <v>100</v>
      </c>
      <c r="G98" s="36">
        <v>100</v>
      </c>
      <c r="H98" s="16">
        <f t="shared" si="18"/>
        <v>100</v>
      </c>
      <c r="I98" s="14"/>
      <c r="J98" s="21">
        <v>100</v>
      </c>
      <c r="K98" s="12">
        <v>100</v>
      </c>
      <c r="L98" s="12">
        <f t="shared" si="19"/>
        <v>100</v>
      </c>
      <c r="M98" s="14"/>
      <c r="N98" s="12">
        <v>100</v>
      </c>
      <c r="O98" s="12">
        <v>100</v>
      </c>
      <c r="P98" s="12">
        <f t="shared" si="20"/>
        <v>100</v>
      </c>
      <c r="Q98" s="14"/>
      <c r="R98" s="12">
        <v>84.014392040707804</v>
      </c>
      <c r="S98" s="12">
        <v>90.760869565217376</v>
      </c>
      <c r="T98" s="12">
        <f t="shared" si="21"/>
        <v>85.363687545609736</v>
      </c>
      <c r="U98" s="14"/>
      <c r="V98" s="37">
        <v>74.999999999999986</v>
      </c>
      <c r="W98" s="37">
        <v>75</v>
      </c>
      <c r="X98" s="12">
        <f t="shared" si="22"/>
        <v>75</v>
      </c>
      <c r="Y98" s="14"/>
      <c r="Z98" s="11">
        <v>21</v>
      </c>
      <c r="AA98" s="14"/>
      <c r="AB98" s="25">
        <f t="shared" si="23"/>
        <v>87.681843772804868</v>
      </c>
    </row>
  </sheetData>
  <sortState ref="A9:AB98">
    <sortCondition ref="A9:A98"/>
  </sortState>
  <mergeCells count="12">
    <mergeCell ref="A7:D7"/>
    <mergeCell ref="R5:T5"/>
    <mergeCell ref="V5:X5"/>
    <mergeCell ref="AB5:AB6"/>
    <mergeCell ref="A5:A6"/>
    <mergeCell ref="B5:B6"/>
    <mergeCell ref="C5:C6"/>
    <mergeCell ref="D5:D6"/>
    <mergeCell ref="F5:H5"/>
    <mergeCell ref="J5:L5"/>
    <mergeCell ref="N5:P5"/>
    <mergeCell ref="Z5:Z6"/>
  </mergeCells>
  <printOptions horizontalCentered="1"/>
  <pageMargins left="0.19685039370078741" right="0.19685039370078741" top="0.19685039370078741" bottom="0.19685039370078741" header="0.31496062992125984" footer="0.31496062992125984"/>
  <pageSetup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1a. Eval Portales 09</vt:lpstr>
      <vt:lpstr>'1a. Eval Portales 09'!Títulos_a_imprimir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 Silva Franco</dc:creator>
  <cp:lastModifiedBy>jose.cano</cp:lastModifiedBy>
  <cp:lastPrinted>2009-06-03T01:13:58Z</cp:lastPrinted>
  <dcterms:created xsi:type="dcterms:W3CDTF">2007-08-24T17:08:24Z</dcterms:created>
  <dcterms:modified xsi:type="dcterms:W3CDTF">2009-07-10T01:14:43Z</dcterms:modified>
</cp:coreProperties>
</file>