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555" windowWidth="18255" windowHeight="11445"/>
  </bookViews>
  <sheets>
    <sheet name="Ev. Portales Dic'08" sheetId="8" r:id="rId1"/>
  </sheets>
  <definedNames>
    <definedName name="_xlnm.Print_Titles" localSheetId="0">'Ev. Portales Dic''08'!$3:$6</definedName>
  </definedNames>
  <calcPr calcId="125725"/>
</workbook>
</file>

<file path=xl/calcChain.xml><?xml version="1.0" encoding="utf-8"?>
<calcChain xmlns="http://schemas.openxmlformats.org/spreadsheetml/2006/main">
  <c r="W7" i="8"/>
  <c r="V7"/>
  <c r="S7"/>
  <c r="R7"/>
  <c r="O7"/>
  <c r="N7"/>
  <c r="K7"/>
  <c r="J7"/>
  <c r="G7"/>
  <c r="F7"/>
  <c r="X97"/>
  <c r="T97"/>
  <c r="P97"/>
  <c r="L97"/>
  <c r="H97"/>
  <c r="X96"/>
  <c r="T96"/>
  <c r="P96"/>
  <c r="L96"/>
  <c r="H96"/>
  <c r="X95"/>
  <c r="T95"/>
  <c r="P95"/>
  <c r="L95"/>
  <c r="H95"/>
  <c r="X94"/>
  <c r="T94"/>
  <c r="P94"/>
  <c r="L94"/>
  <c r="H94"/>
  <c r="X93"/>
  <c r="T93"/>
  <c r="P93"/>
  <c r="L93"/>
  <c r="H93"/>
  <c r="X92"/>
  <c r="T92"/>
  <c r="P92"/>
  <c r="L92"/>
  <c r="H92"/>
  <c r="X91"/>
  <c r="T91"/>
  <c r="P91"/>
  <c r="L91"/>
  <c r="H91"/>
  <c r="X90"/>
  <c r="T90"/>
  <c r="P90"/>
  <c r="L90"/>
  <c r="H90"/>
  <c r="X89"/>
  <c r="T89"/>
  <c r="P89"/>
  <c r="L89"/>
  <c r="H89"/>
  <c r="X88"/>
  <c r="T88"/>
  <c r="P88"/>
  <c r="L88"/>
  <c r="H88"/>
  <c r="X87"/>
  <c r="T87"/>
  <c r="P87"/>
  <c r="L87"/>
  <c r="H87"/>
  <c r="X86"/>
  <c r="T86"/>
  <c r="P86"/>
  <c r="L86"/>
  <c r="H86"/>
  <c r="X85"/>
  <c r="T85"/>
  <c r="P85"/>
  <c r="L85"/>
  <c r="H85"/>
  <c r="X84"/>
  <c r="T84"/>
  <c r="P84"/>
  <c r="L84"/>
  <c r="H84"/>
  <c r="X83"/>
  <c r="T83"/>
  <c r="P83"/>
  <c r="L83"/>
  <c r="H83"/>
  <c r="X82"/>
  <c r="T82"/>
  <c r="P82"/>
  <c r="L82"/>
  <c r="H82"/>
  <c r="X81"/>
  <c r="T81"/>
  <c r="P81"/>
  <c r="L81"/>
  <c r="H81"/>
  <c r="X80"/>
  <c r="T80"/>
  <c r="P80"/>
  <c r="L80"/>
  <c r="H80"/>
  <c r="X79"/>
  <c r="T79"/>
  <c r="P79"/>
  <c r="L79"/>
  <c r="H79"/>
  <c r="X78"/>
  <c r="T78"/>
  <c r="P78"/>
  <c r="L78"/>
  <c r="H78"/>
  <c r="X77"/>
  <c r="T77"/>
  <c r="P77"/>
  <c r="L77"/>
  <c r="H77"/>
  <c r="X76"/>
  <c r="T76"/>
  <c r="P76"/>
  <c r="L76"/>
  <c r="H76"/>
  <c r="X75"/>
  <c r="T75"/>
  <c r="P75"/>
  <c r="L75"/>
  <c r="H75"/>
  <c r="X74"/>
  <c r="T74"/>
  <c r="P74"/>
  <c r="L74"/>
  <c r="H74"/>
  <c r="X73"/>
  <c r="T73"/>
  <c r="P73"/>
  <c r="L73"/>
  <c r="H73"/>
  <c r="X72"/>
  <c r="T72"/>
  <c r="P72"/>
  <c r="L72"/>
  <c r="H72"/>
  <c r="X71"/>
  <c r="T71"/>
  <c r="P71"/>
  <c r="L71"/>
  <c r="H71"/>
  <c r="AB71" l="1"/>
  <c r="AB73"/>
  <c r="AB75"/>
  <c r="AB77"/>
  <c r="AB79"/>
  <c r="AB81"/>
  <c r="AB83"/>
  <c r="AB85"/>
  <c r="AB89"/>
  <c r="AB91"/>
  <c r="AB93"/>
  <c r="AB95"/>
  <c r="AB97"/>
  <c r="AB90"/>
  <c r="AB92"/>
  <c r="AB94"/>
  <c r="AB96"/>
  <c r="AB88"/>
  <c r="AB87"/>
  <c r="AB72"/>
  <c r="AB74"/>
  <c r="AB76"/>
  <c r="AB78"/>
  <c r="AB80"/>
  <c r="AB82"/>
  <c r="AB84"/>
  <c r="AB86"/>
  <c r="X69" l="1"/>
  <c r="X70"/>
  <c r="T70"/>
  <c r="P70"/>
  <c r="L70"/>
  <c r="H70"/>
  <c r="T69"/>
  <c r="P69"/>
  <c r="L69"/>
  <c r="H69"/>
  <c r="X68"/>
  <c r="T68"/>
  <c r="P68"/>
  <c r="L68"/>
  <c r="H68"/>
  <c r="X67"/>
  <c r="T67"/>
  <c r="P67"/>
  <c r="L67"/>
  <c r="H67"/>
  <c r="X66"/>
  <c r="T66"/>
  <c r="P66"/>
  <c r="L66"/>
  <c r="H66"/>
  <c r="X65"/>
  <c r="T65"/>
  <c r="P65"/>
  <c r="L65"/>
  <c r="H65"/>
  <c r="X64"/>
  <c r="T64"/>
  <c r="P64"/>
  <c r="L64"/>
  <c r="H64"/>
  <c r="X63"/>
  <c r="T63"/>
  <c r="P63"/>
  <c r="L63"/>
  <c r="H63"/>
  <c r="X62"/>
  <c r="T62"/>
  <c r="P62"/>
  <c r="L62"/>
  <c r="H62"/>
  <c r="X61"/>
  <c r="T61"/>
  <c r="P61"/>
  <c r="L61"/>
  <c r="H61"/>
  <c r="X60"/>
  <c r="T60"/>
  <c r="P60"/>
  <c r="L60"/>
  <c r="H60"/>
  <c r="X59"/>
  <c r="T59"/>
  <c r="P59"/>
  <c r="L59"/>
  <c r="H59"/>
  <c r="X58"/>
  <c r="T58"/>
  <c r="P58"/>
  <c r="L58"/>
  <c r="H58"/>
  <c r="X57"/>
  <c r="T57"/>
  <c r="P57"/>
  <c r="L57"/>
  <c r="H57"/>
  <c r="X56"/>
  <c r="T56"/>
  <c r="P56"/>
  <c r="L56"/>
  <c r="H56"/>
  <c r="X55"/>
  <c r="T55"/>
  <c r="P55"/>
  <c r="L55"/>
  <c r="H55"/>
  <c r="X54"/>
  <c r="T54"/>
  <c r="P54"/>
  <c r="L54"/>
  <c r="H54"/>
  <c r="X49"/>
  <c r="T49"/>
  <c r="P49"/>
  <c r="L49"/>
  <c r="H49"/>
  <c r="X48"/>
  <c r="T48"/>
  <c r="P48"/>
  <c r="L48"/>
  <c r="H48"/>
  <c r="X45"/>
  <c r="T45"/>
  <c r="P45"/>
  <c r="L45"/>
  <c r="H45"/>
  <c r="X44"/>
  <c r="T44"/>
  <c r="P44"/>
  <c r="L44"/>
  <c r="H44"/>
  <c r="X43"/>
  <c r="T43"/>
  <c r="P43"/>
  <c r="L43"/>
  <c r="H43"/>
  <c r="X41"/>
  <c r="T41"/>
  <c r="P41"/>
  <c r="L41"/>
  <c r="H41"/>
  <c r="X40"/>
  <c r="T40"/>
  <c r="P40"/>
  <c r="L40"/>
  <c r="H40"/>
  <c r="X39"/>
  <c r="T39"/>
  <c r="P39"/>
  <c r="L39"/>
  <c r="H39"/>
  <c r="X38"/>
  <c r="T38"/>
  <c r="P38"/>
  <c r="L38"/>
  <c r="H38"/>
  <c r="X37"/>
  <c r="T37"/>
  <c r="P37"/>
  <c r="L37"/>
  <c r="H37"/>
  <c r="X34"/>
  <c r="T34"/>
  <c r="P34"/>
  <c r="L34"/>
  <c r="H34"/>
  <c r="X33"/>
  <c r="T33"/>
  <c r="P33"/>
  <c r="L33"/>
  <c r="H33"/>
  <c r="X32"/>
  <c r="T32"/>
  <c r="P32"/>
  <c r="L32"/>
  <c r="H32"/>
  <c r="X31"/>
  <c r="T31"/>
  <c r="P31"/>
  <c r="L31"/>
  <c r="H31"/>
  <c r="X30"/>
  <c r="T30"/>
  <c r="P30"/>
  <c r="L30"/>
  <c r="H30"/>
  <c r="X29"/>
  <c r="T29"/>
  <c r="P29"/>
  <c r="L29"/>
  <c r="H29"/>
  <c r="X27"/>
  <c r="T27"/>
  <c r="P27"/>
  <c r="L27"/>
  <c r="H27"/>
  <c r="X24"/>
  <c r="T24"/>
  <c r="P24"/>
  <c r="L24"/>
  <c r="H24"/>
  <c r="X23"/>
  <c r="T23"/>
  <c r="P23"/>
  <c r="L23"/>
  <c r="H23"/>
  <c r="X18"/>
  <c r="T18"/>
  <c r="P18"/>
  <c r="L18"/>
  <c r="H18"/>
  <c r="X14"/>
  <c r="T14"/>
  <c r="P14"/>
  <c r="L14"/>
  <c r="H14"/>
  <c r="X10"/>
  <c r="T10"/>
  <c r="P10"/>
  <c r="L10"/>
  <c r="H10"/>
  <c r="AB10" l="1"/>
  <c r="AB38"/>
  <c r="AB57"/>
  <c r="AB40"/>
  <c r="AB24"/>
  <c r="AB29"/>
  <c r="AB43"/>
  <c r="AB18"/>
  <c r="AB44"/>
  <c r="AB54"/>
  <c r="AB49"/>
  <c r="AB14"/>
  <c r="AB23"/>
  <c r="AB27"/>
  <c r="AB30"/>
  <c r="AB34"/>
  <c r="AB37"/>
  <c r="AB39"/>
  <c r="AB41"/>
  <c r="AB56"/>
  <c r="AB59"/>
  <c r="AB32"/>
  <c r="AB58"/>
  <c r="AB68"/>
  <c r="AB64"/>
  <c r="AB33"/>
  <c r="AB65"/>
  <c r="AB69"/>
  <c r="AB66"/>
  <c r="AB67"/>
  <c r="AB63"/>
  <c r="AB61"/>
  <c r="AB62"/>
  <c r="AB60"/>
  <c r="AB45"/>
  <c r="AB48"/>
  <c r="AB31"/>
  <c r="AB70"/>
  <c r="AB55"/>
  <c r="H53"/>
  <c r="L20"/>
  <c r="L19" l="1"/>
  <c r="X25"/>
  <c r="T25"/>
  <c r="P25"/>
  <c r="L25"/>
  <c r="H25"/>
  <c r="X20"/>
  <c r="T20"/>
  <c r="P20"/>
  <c r="H20"/>
  <c r="L11"/>
  <c r="X19"/>
  <c r="T19"/>
  <c r="P19"/>
  <c r="H19"/>
  <c r="X53"/>
  <c r="T53"/>
  <c r="P53"/>
  <c r="L53"/>
  <c r="X21"/>
  <c r="T21"/>
  <c r="P21"/>
  <c r="L21"/>
  <c r="H21"/>
  <c r="X47"/>
  <c r="T47"/>
  <c r="P47"/>
  <c r="L47"/>
  <c r="H47"/>
  <c r="X52"/>
  <c r="T52"/>
  <c r="P52"/>
  <c r="L52"/>
  <c r="H52"/>
  <c r="X26"/>
  <c r="T26"/>
  <c r="P26"/>
  <c r="L26"/>
  <c r="H26"/>
  <c r="X35"/>
  <c r="T35"/>
  <c r="P35"/>
  <c r="L35"/>
  <c r="H35"/>
  <c r="X51"/>
  <c r="T51"/>
  <c r="P51"/>
  <c r="L51"/>
  <c r="H51"/>
  <c r="X50"/>
  <c r="T50"/>
  <c r="P50"/>
  <c r="L50"/>
  <c r="H50"/>
  <c r="T42"/>
  <c r="T36"/>
  <c r="H12"/>
  <c r="X46"/>
  <c r="X42"/>
  <c r="X36"/>
  <c r="X28"/>
  <c r="X22"/>
  <c r="X17"/>
  <c r="X16"/>
  <c r="X15"/>
  <c r="X13"/>
  <c r="X12"/>
  <c r="X11"/>
  <c r="X9"/>
  <c r="X8"/>
  <c r="T46"/>
  <c r="T28"/>
  <c r="T22"/>
  <c r="T17"/>
  <c r="T16"/>
  <c r="T15"/>
  <c r="T13"/>
  <c r="T12"/>
  <c r="T11"/>
  <c r="T9"/>
  <c r="T8"/>
  <c r="P46"/>
  <c r="P42"/>
  <c r="P36"/>
  <c r="P28"/>
  <c r="P22"/>
  <c r="P17"/>
  <c r="P16"/>
  <c r="P15"/>
  <c r="P13"/>
  <c r="P12"/>
  <c r="P11"/>
  <c r="P9"/>
  <c r="P8"/>
  <c r="L46"/>
  <c r="L42"/>
  <c r="L36"/>
  <c r="L28"/>
  <c r="L22"/>
  <c r="L17"/>
  <c r="L16"/>
  <c r="L15"/>
  <c r="L13"/>
  <c r="L12"/>
  <c r="L9"/>
  <c r="L8"/>
  <c r="H46"/>
  <c r="H42"/>
  <c r="H36"/>
  <c r="H28"/>
  <c r="H22"/>
  <c r="H17"/>
  <c r="H16"/>
  <c r="H15"/>
  <c r="H13"/>
  <c r="H11"/>
  <c r="H9"/>
  <c r="H8"/>
  <c r="AB11" l="1"/>
  <c r="AB15"/>
  <c r="AB17"/>
  <c r="AB28"/>
  <c r="AB52"/>
  <c r="AB20"/>
  <c r="AB9"/>
  <c r="AB13"/>
  <c r="AB16"/>
  <c r="AB22"/>
  <c r="AB36"/>
  <c r="AB46"/>
  <c r="AB50"/>
  <c r="AB53"/>
  <c r="AB21"/>
  <c r="AB26"/>
  <c r="AB47"/>
  <c r="AB19"/>
  <c r="AB42"/>
  <c r="AB51"/>
  <c r="AB35"/>
  <c r="AB25"/>
  <c r="AB12"/>
  <c r="X7"/>
  <c r="H7"/>
  <c r="T7"/>
  <c r="P7"/>
  <c r="L7"/>
  <c r="AB8"/>
  <c r="AB7" l="1"/>
</calcChain>
</file>

<file path=xl/sharedStrings.xml><?xml version="1.0" encoding="utf-8"?>
<sst xmlns="http://schemas.openxmlformats.org/spreadsheetml/2006/main" count="122" uniqueCount="114">
  <si>
    <t>Consejería Jurídica y de Servicios Legales</t>
  </si>
  <si>
    <t>Fideicomiso Centro Histórico de la Ciudad de México</t>
  </si>
  <si>
    <t>Jefatura de Gobierno del D.F.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</si>
  <si>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</si>
  <si>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</si>
  <si>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</si>
  <si>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</si>
  <si>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</si>
  <si>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</si>
  <si>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</si>
  <si>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</si>
  <si>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</si>
  <si>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</si>
  <si>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</si>
  <si>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Contraloría General del D.F.</t>
  </si>
  <si>
    <t>Procuraduría General de Justicia del D.F.</t>
  </si>
  <si>
    <t>Secretaría del Medio Ambiente</t>
  </si>
  <si>
    <t>Instituto de la Juventud del D.F.</t>
  </si>
  <si>
    <t>Instituto de las Mujeres del D.F.</t>
  </si>
  <si>
    <t>Instituto del Deporte del D.F.</t>
  </si>
  <si>
    <t>No.</t>
  </si>
  <si>
    <t>Secretaría de Transportes y Vialidad</t>
  </si>
  <si>
    <t>Caja de Previsión de la Policía Auxiliar del D.F.</t>
  </si>
  <si>
    <t>Caja de Previsión de la Policía Preventiva del D.F.</t>
  </si>
  <si>
    <t>Caja de Previsión para Trabajadores a Lista de Raya del D.F.</t>
  </si>
  <si>
    <t>Corporación Mexicana de Impresión, S.A. de C.V.</t>
  </si>
  <si>
    <t>Fideicomiso para el Mejoramiento de las Vías de Comunicación del D.F.</t>
  </si>
  <si>
    <t>Fondo para el Desarrollo Social de la Ciudad de México</t>
  </si>
  <si>
    <t>Instituto de Vivienda del D.F.</t>
  </si>
  <si>
    <t>Procuraduría Ambiental y del Ordenamiento Territorial del D.F.</t>
  </si>
  <si>
    <t>Red de Transporte de Pasajeros del D.F.</t>
  </si>
  <si>
    <t>Servicio de Transportes Eléctricos del D.F.</t>
  </si>
  <si>
    <t>Servicios Metropolitanos, S.A. de C.V.</t>
  </si>
  <si>
    <t>Sistema de Aguas de la Ciudad de México</t>
  </si>
  <si>
    <t>Sistema para el Desarrollo Integral de la Familia del D.F.</t>
  </si>
  <si>
    <t>Sistema de Transporte Colectivo</t>
  </si>
  <si>
    <t xml:space="preserve">Instituto Técnico de Formación Policial </t>
  </si>
  <si>
    <t>Instituto de Formación Profesional</t>
  </si>
  <si>
    <t>Servicios de Salud Pública del D.F.</t>
  </si>
  <si>
    <t>Fondo Ambiental Público del D.F.</t>
  </si>
  <si>
    <t>Fondo de Desarrollo Económico del D.F.</t>
  </si>
  <si>
    <t>Fondo Mixto de Promoción Turística</t>
  </si>
  <si>
    <t>Fideicomiso Museo de Arte Popular Mexicano</t>
  </si>
  <si>
    <t>Fideicomiso Museo del Estanquillo</t>
  </si>
  <si>
    <t>Fondo de Seguridad Pública del D.F.</t>
  </si>
  <si>
    <t>Fondo para la Atención y Apoyo a las Víctimas del Delito</t>
  </si>
  <si>
    <t>Instituto de Ciencia y Tecnología del D.F.</t>
  </si>
  <si>
    <t>Secretaría de Protección Civil</t>
  </si>
  <si>
    <t>Secretaría de Trabajo y Fomento al Empleo</t>
  </si>
  <si>
    <t>Heroico Cuerpo de Bomberos del D.F.</t>
  </si>
  <si>
    <t>Junta de Asistencia Privada del D.F.</t>
  </si>
  <si>
    <t xml:space="preserve">Procuraduría Social del D.F. </t>
  </si>
  <si>
    <t>Fideicomiso de Recuperación Crediticia del D.F.</t>
  </si>
  <si>
    <t>Instituto de Educación Media Superior del D.F.</t>
  </si>
  <si>
    <t>Órgano de gobierno</t>
  </si>
  <si>
    <t>Policía Bancaria e Industrial</t>
  </si>
  <si>
    <t>Policía Auxiliar</t>
  </si>
  <si>
    <t>Fideicomiso Central de Abastos de la Ciudad de México</t>
  </si>
  <si>
    <t>Autoridad del Centro Histórico</t>
  </si>
  <si>
    <t>Fideicomiso Educación Garantizada del D.F.</t>
  </si>
  <si>
    <t>Consejo de Evaluación del Desarrollo Social del D.F.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</si>
  <si>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</si>
  <si>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</si>
  <si>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</si>
  <si>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Fideicomiso de Apoyo a la Infraestructura Vial y del Transporte en el D.F.</t>
  </si>
  <si>
    <t>Metrobús</t>
  </si>
  <si>
    <t>Índice global
preliminar</t>
  </si>
  <si>
    <t>Artículo 28</t>
  </si>
  <si>
    <t>Criterios Sustantivos</t>
  </si>
  <si>
    <t>Criterios Adjetivos</t>
  </si>
  <si>
    <t>Índice global
Artículo 28</t>
  </si>
  <si>
    <t>Artículo 29</t>
  </si>
  <si>
    <t>Índice global
Artículo 29</t>
  </si>
  <si>
    <t>Artículo 13</t>
  </si>
  <si>
    <t>Índice global
Artículo 13</t>
  </si>
  <si>
    <t>Artículo 14</t>
  </si>
  <si>
    <t>Índice global
Artículo 14</t>
  </si>
  <si>
    <t>Artículo que aplica</t>
  </si>
  <si>
    <t>Promedios</t>
  </si>
  <si>
    <t>Fecha de 1a. revisión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</si>
  <si>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</si>
  <si>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</si>
  <si>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</si>
  <si>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</si>
  <si>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</si>
  <si>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</si>
  <si>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</si>
  <si>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</si>
  <si>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</si>
  <si>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Milpa Alta</t>
  </si>
  <si>
    <t>Delegación La Magdalena Contreras</t>
  </si>
  <si>
    <t>Delegación Miguel Hidalgo</t>
  </si>
  <si>
    <t>Delegación Tláhuac</t>
  </si>
  <si>
    <t>Delegación Tlalpan</t>
  </si>
  <si>
    <t>Delegación Venustiano Carranza</t>
  </si>
  <si>
    <t>Delegación Xochimilco</t>
  </si>
  <si>
    <t>Otras obligaciones</t>
  </si>
  <si>
    <t>Índice global</t>
  </si>
  <si>
    <t>Actualización: 20 de febrero de 2009</t>
  </si>
  <si>
    <t>Consejo de la Judicatura del D.F.</t>
  </si>
  <si>
    <t>Tribunal Superior de Justicia del D.F.</t>
  </si>
  <si>
    <t>Asamblea Legislativa del D.F.</t>
  </si>
  <si>
    <t>Contaduría Mayor de Hacienda de la ALDF</t>
  </si>
  <si>
    <t>Comisión de Derechos Humanos del D.F.</t>
  </si>
  <si>
    <t>Instituto de Acceso a la Información Pública del D.F.</t>
  </si>
  <si>
    <t>Instituto Electoral del D.F.</t>
  </si>
  <si>
    <t>Junta Local de Conciliación y Arbitraje del D.F.</t>
  </si>
  <si>
    <t>Tribunal de lo Contencioso Administrativo del D.F.</t>
  </si>
  <si>
    <t>Tribunal Electoral del D.F.</t>
  </si>
  <si>
    <t>Universidad Autónoma de la Ciudad de México</t>
  </si>
  <si>
    <t>Sujetos obligados</t>
  </si>
  <si>
    <t>Evaluación diagnóstico de la información pública de oficio que deben dar a conocer los Entes públicos en sus portales de Internet 2008</t>
  </si>
  <si>
    <t>Instituto de Acceso al a Información Pública del Distrito Federal</t>
  </si>
  <si>
    <t xml:space="preserve">
Dirección de Evaluación y Estudios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</si>
</sst>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00808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theme="0"/>
      </bottom>
      <diagonal/>
    </border>
    <border>
      <left style="thin">
        <color rgb="FF00808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00808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008080"/>
      </left>
      <right/>
      <top/>
      <bottom style="thin">
        <color theme="0"/>
      </bottom>
      <diagonal/>
    </border>
    <border>
      <left/>
      <right style="thin">
        <color rgb="FF008080"/>
      </right>
      <top/>
      <bottom/>
      <diagonal/>
    </border>
    <border>
      <left/>
      <right style="thin">
        <color rgb="FF008080"/>
      </right>
      <top/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/>
      <diagonal/>
    </border>
    <border>
      <left style="thin">
        <color rgb="FF008080"/>
      </left>
      <right style="thin">
        <color rgb="FF008080"/>
      </right>
      <top/>
      <bottom style="thin">
        <color rgb="FF008080"/>
      </bottom>
      <diagonal/>
    </border>
    <border>
      <left/>
      <right/>
      <top style="thin">
        <color theme="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/>
      <diagonal/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/>
      <top style="thin">
        <color theme="0"/>
      </top>
      <bottom style="thin">
        <color rgb="FF008080"/>
      </bottom>
      <diagonal/>
    </border>
    <border>
      <left/>
      <right style="thin">
        <color rgb="FF008080"/>
      </right>
      <top style="thin">
        <color theme="0"/>
      </top>
      <bottom style="thin">
        <color rgb="FF008080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5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5" fontId="2" fillId="4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colors>
    <mruColors>
      <color rgb="FF008080"/>
      <color rgb="FF33CC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127397</xdr:rowOff>
    </xdr:from>
    <xdr:to>
      <xdr:col>0</xdr:col>
      <xdr:colOff>647699</xdr:colOff>
      <xdr:row>2</xdr:row>
      <xdr:rowOff>236841</xdr:rowOff>
    </xdr:to>
    <xdr:pic>
      <xdr:nvPicPr>
        <xdr:cNvPr id="4" name="Picture 15" descr="Logo-Infodf-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18000"/>
        </a:blip>
        <a:srcRect/>
        <a:stretch>
          <a:fillRect/>
        </a:stretch>
      </xdr:blipFill>
      <xdr:spPr bwMode="auto">
        <a:xfrm>
          <a:off x="123824" y="127397"/>
          <a:ext cx="523875" cy="8714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98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baseColWidth="10" defaultRowHeight="18" customHeight="1"/>
  <cols>
    <col min="1" max="2" width="11.7109375" style="4" customWidth="1"/>
    <col min="3" max="3" width="78.7109375" style="2" customWidth="1"/>
    <col min="4" max="4" width="25.140625" style="4" bestFit="1" customWidth="1"/>
    <col min="5" max="5" width="1.7109375" style="13" customWidth="1"/>
    <col min="6" max="7" width="14.7109375" style="20" customWidth="1"/>
    <col min="8" max="8" width="14.7109375" style="13" customWidth="1"/>
    <col min="9" max="9" width="1.7109375" style="13" customWidth="1"/>
    <col min="10" max="11" width="14.7109375" style="20" customWidth="1"/>
    <col min="12" max="12" width="14.7109375" style="4" customWidth="1"/>
    <col min="13" max="13" width="1.7109375" style="13" customWidth="1"/>
    <col min="14" max="15" width="14.7109375" style="20" customWidth="1"/>
    <col min="16" max="16" width="14.7109375" style="4" customWidth="1"/>
    <col min="17" max="17" width="1.7109375" style="13" customWidth="1"/>
    <col min="18" max="19" width="14.7109375" style="20" customWidth="1"/>
    <col min="20" max="20" width="14.7109375" style="4" customWidth="1"/>
    <col min="21" max="21" width="1.7109375" style="13" customWidth="1"/>
    <col min="22" max="23" width="14.7109375" style="20" customWidth="1"/>
    <col min="24" max="24" width="18.85546875" style="4" customWidth="1"/>
    <col min="25" max="25" width="1.7109375" style="13" customWidth="1"/>
    <col min="26" max="26" width="14.7109375" style="4" customWidth="1"/>
    <col min="27" max="27" width="1.7109375" style="13" customWidth="1"/>
    <col min="28" max="28" width="18.140625" style="4" customWidth="1"/>
    <col min="29" max="16384" width="11.42578125" style="1"/>
  </cols>
  <sheetData>
    <row r="1" spans="1:28" ht="30" customHeight="1">
      <c r="A1" s="1"/>
      <c r="B1" s="30" t="s">
        <v>112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  <c r="V1" s="1"/>
      <c r="W1" s="1"/>
      <c r="X1" s="1"/>
      <c r="Y1" s="1"/>
      <c r="Z1" s="1"/>
      <c r="AA1" s="1"/>
      <c r="AB1" s="1"/>
    </row>
    <row r="2" spans="1:28" ht="30" customHeight="1">
      <c r="A2" s="1"/>
      <c r="B2" s="30" t="s">
        <v>113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1"/>
      <c r="V2" s="1"/>
      <c r="W2" s="1"/>
      <c r="X2" s="1"/>
      <c r="Y2" s="1"/>
      <c r="Z2" s="1"/>
      <c r="AA2" s="1"/>
      <c r="AB2" s="1"/>
    </row>
    <row r="3" spans="1:28" ht="30" customHeight="1">
      <c r="B3" s="30" t="s">
        <v>111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0" customHeight="1">
      <c r="B4" s="29" t="s">
        <v>98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36" customHeight="1">
      <c r="A5" s="56" t="s">
        <v>20</v>
      </c>
      <c r="B5" s="58" t="s">
        <v>54</v>
      </c>
      <c r="C5" s="60" t="s">
        <v>110</v>
      </c>
      <c r="D5" s="61" t="s">
        <v>79</v>
      </c>
      <c r="E5" s="18"/>
      <c r="F5" s="51" t="s">
        <v>67</v>
      </c>
      <c r="G5" s="51"/>
      <c r="H5" s="62"/>
      <c r="I5" s="18"/>
      <c r="J5" s="63" t="s">
        <v>71</v>
      </c>
      <c r="K5" s="51"/>
      <c r="L5" s="51"/>
      <c r="M5" s="18"/>
      <c r="N5" s="51" t="s">
        <v>73</v>
      </c>
      <c r="O5" s="51"/>
      <c r="P5" s="51"/>
      <c r="Q5" s="18"/>
      <c r="R5" s="51" t="s">
        <v>75</v>
      </c>
      <c r="S5" s="51"/>
      <c r="T5" s="51"/>
      <c r="U5" s="18"/>
      <c r="V5" s="52" t="s">
        <v>96</v>
      </c>
      <c r="W5" s="53"/>
      <c r="X5" s="53"/>
      <c r="Y5" s="22"/>
      <c r="Z5" s="64" t="s">
        <v>77</v>
      </c>
      <c r="AA5" s="18"/>
      <c r="AB5" s="54" t="s">
        <v>66</v>
      </c>
    </row>
    <row r="6" spans="1:28" ht="36" customHeight="1">
      <c r="A6" s="57"/>
      <c r="B6" s="59"/>
      <c r="C6" s="51"/>
      <c r="D6" s="61"/>
      <c r="E6" s="19"/>
      <c r="F6" s="10" t="s">
        <v>68</v>
      </c>
      <c r="G6" s="10" t="s">
        <v>69</v>
      </c>
      <c r="H6" s="15" t="s">
        <v>70</v>
      </c>
      <c r="I6" s="19"/>
      <c r="J6" s="17" t="s">
        <v>68</v>
      </c>
      <c r="K6" s="10" t="s">
        <v>69</v>
      </c>
      <c r="L6" s="10" t="s">
        <v>72</v>
      </c>
      <c r="M6" s="19"/>
      <c r="N6" s="10" t="s">
        <v>68</v>
      </c>
      <c r="O6" s="10" t="s">
        <v>69</v>
      </c>
      <c r="P6" s="10" t="s">
        <v>74</v>
      </c>
      <c r="Q6" s="19"/>
      <c r="R6" s="10" t="s">
        <v>68</v>
      </c>
      <c r="S6" s="10" t="s">
        <v>69</v>
      </c>
      <c r="T6" s="10" t="s">
        <v>76</v>
      </c>
      <c r="U6" s="19"/>
      <c r="V6" s="10" t="s">
        <v>68</v>
      </c>
      <c r="W6" s="10" t="s">
        <v>69</v>
      </c>
      <c r="X6" s="35" t="s">
        <v>97</v>
      </c>
      <c r="Y6" s="19"/>
      <c r="Z6" s="64"/>
      <c r="AA6" s="19"/>
      <c r="AB6" s="55"/>
    </row>
    <row r="7" spans="1:28" s="4" customFormat="1" ht="18" customHeight="1">
      <c r="A7" s="48" t="s">
        <v>78</v>
      </c>
      <c r="B7" s="49"/>
      <c r="C7" s="49"/>
      <c r="D7" s="50"/>
      <c r="E7" s="24"/>
      <c r="F7" s="32">
        <f>AVERAGE(F8:F98)</f>
        <v>88.8888888888889</v>
      </c>
      <c r="G7" s="33">
        <f>AVERAGE(G8:G98)</f>
        <v>88.8888888888889</v>
      </c>
      <c r="H7" s="34">
        <f>(F7*0.8)+(G7*0.2)</f>
        <v>88.888888888888914</v>
      </c>
      <c r="I7" s="24"/>
      <c r="J7" s="32">
        <f>AVERAGE(J8:J98)</f>
        <v>68.240740740740748</v>
      </c>
      <c r="K7" s="33">
        <f>AVERAGE(K8:K98)</f>
        <v>65.694444444444443</v>
      </c>
      <c r="L7" s="34">
        <f>(J7*0.8)+(K7*0.2)</f>
        <v>67.731481481481495</v>
      </c>
      <c r="M7" s="24"/>
      <c r="N7" s="32">
        <f>AVERAGE(N8:N98)</f>
        <v>90.079365079365061</v>
      </c>
      <c r="O7" s="33">
        <f>AVERAGE(O8:O98)</f>
        <v>88.148148148148138</v>
      </c>
      <c r="P7" s="34">
        <f>(N7*0.8)+(O7*0.2)</f>
        <v>89.693121693121682</v>
      </c>
      <c r="Q7" s="24"/>
      <c r="R7" s="32">
        <f>AVERAGE(R8:R98)</f>
        <v>68.762154850086475</v>
      </c>
      <c r="S7" s="33">
        <f>AVERAGE(S8:S98)</f>
        <v>80.070697398414779</v>
      </c>
      <c r="T7" s="34">
        <f>(R7*0.8)+(S7*0.2)</f>
        <v>71.023863359752141</v>
      </c>
      <c r="U7" s="24"/>
      <c r="V7" s="32">
        <f>AVERAGE(V8:V98)</f>
        <v>54.082717886537353</v>
      </c>
      <c r="W7" s="33">
        <f>AVERAGE(W8:W98)</f>
        <v>63.004629629629633</v>
      </c>
      <c r="X7" s="34">
        <f>(V7*0.8)+(W7*0.2)</f>
        <v>55.86710023515581</v>
      </c>
      <c r="Y7" s="23"/>
      <c r="Z7" s="33"/>
      <c r="AA7" s="28"/>
      <c r="AB7" s="40">
        <f>(H7*0.1)+(L7*0.1)+(P7*0.1)+(T7*0.5)+(X7*0.2)</f>
        <v>71.316700933256442</v>
      </c>
    </row>
    <row r="8" spans="1:28" ht="18" customHeight="1">
      <c r="A8" s="31">
        <v>1</v>
      </c>
      <c r="B8" s="31">
        <v>1</v>
      </c>
      <c r="C8" s="3" t="s">
        <v>0</v>
      </c>
      <c r="D8" s="9">
        <v>39785</v>
      </c>
      <c r="E8" s="14"/>
      <c r="F8" s="12">
        <v>99.999999999999986</v>
      </c>
      <c r="G8" s="36">
        <v>99.999999999999986</v>
      </c>
      <c r="H8" s="26">
        <f>(F8*0.8)+(G8*0.2)</f>
        <v>100</v>
      </c>
      <c r="I8" s="14"/>
      <c r="J8" s="27">
        <v>99.999999999999972</v>
      </c>
      <c r="K8" s="25">
        <v>100</v>
      </c>
      <c r="L8" s="25">
        <f>(J8*0.8)+(K8*0.2)</f>
        <v>99.999999999999986</v>
      </c>
      <c r="M8" s="14"/>
      <c r="N8" s="25">
        <v>99.999999999999972</v>
      </c>
      <c r="O8" s="25">
        <v>99.999999999999986</v>
      </c>
      <c r="P8" s="25">
        <f>(N8*0.8)+(O8*0.2)</f>
        <v>99.999999999999986</v>
      </c>
      <c r="Q8" s="14"/>
      <c r="R8" s="25">
        <v>90.162989819740375</v>
      </c>
      <c r="S8" s="25">
        <v>99.456521739130409</v>
      </c>
      <c r="T8" s="25">
        <f>(R8*0.8)+(S8*0.2)</f>
        <v>92.021696203618376</v>
      </c>
      <c r="U8" s="14"/>
      <c r="V8" s="39">
        <v>99.999999999999972</v>
      </c>
      <c r="W8" s="39">
        <v>99.999999999999972</v>
      </c>
      <c r="X8" s="25">
        <f>(V8*0.8)+(W8*0.2)</f>
        <v>99.999999999999986</v>
      </c>
      <c r="Y8" s="14"/>
      <c r="Z8" s="11">
        <v>15</v>
      </c>
      <c r="AA8" s="14"/>
      <c r="AB8" s="25">
        <f>(H8*0.1)+(L8*0.1)+(P8*0.1)+(T8*0.5)+(X8*0.2)</f>
        <v>96.010848101809188</v>
      </c>
    </row>
    <row r="9" spans="1:28" ht="18" customHeight="1">
      <c r="A9" s="5">
        <v>2</v>
      </c>
      <c r="B9" s="5">
        <v>1</v>
      </c>
      <c r="C9" s="3" t="s">
        <v>14</v>
      </c>
      <c r="D9" s="9">
        <v>39785</v>
      </c>
      <c r="E9" s="14"/>
      <c r="F9" s="12">
        <v>99.999999999999986</v>
      </c>
      <c r="G9" s="36">
        <v>99.999999999999986</v>
      </c>
      <c r="H9" s="16">
        <f>(F9*0.8)+(G9*0.2)</f>
        <v>100</v>
      </c>
      <c r="I9" s="14"/>
      <c r="J9" s="21">
        <v>99.999999999999972</v>
      </c>
      <c r="K9" s="12">
        <v>100</v>
      </c>
      <c r="L9" s="12">
        <f>(J9*0.8)+(K9*0.2)</f>
        <v>99.999999999999986</v>
      </c>
      <c r="M9" s="14"/>
      <c r="N9" s="12">
        <v>99.999999999999972</v>
      </c>
      <c r="O9" s="12">
        <v>99.999999999999986</v>
      </c>
      <c r="P9" s="12">
        <f>(N9*0.8)+(O9*0.2)</f>
        <v>99.999999999999986</v>
      </c>
      <c r="Q9" s="14"/>
      <c r="R9" s="12">
        <v>96.935261707989</v>
      </c>
      <c r="S9" s="12">
        <v>100.00000000000001</v>
      </c>
      <c r="T9" s="12">
        <f>(R9*0.8)+(S9*0.2)</f>
        <v>97.548209366391205</v>
      </c>
      <c r="U9" s="14"/>
      <c r="V9" s="39">
        <v>97.619047619047592</v>
      </c>
      <c r="W9" s="39">
        <v>99.999999999999986</v>
      </c>
      <c r="X9" s="12">
        <f>(V9*0.8)+(W9*0.2)</f>
        <v>98.095238095238074</v>
      </c>
      <c r="Y9" s="14"/>
      <c r="Z9" s="11">
        <v>15</v>
      </c>
      <c r="AA9" s="14"/>
      <c r="AB9" s="25">
        <f>(H9*0.1)+(L9*0.1)+(P9*0.1)+(T9*0.5)+(X9*0.2)</f>
        <v>98.393152302243223</v>
      </c>
    </row>
    <row r="10" spans="1:28" ht="18" customHeight="1">
      <c r="A10" s="5">
        <v>3</v>
      </c>
      <c r="B10" s="5">
        <v>1</v>
      </c>
      <c r="C10" s="3" t="s">
        <v>2</v>
      </c>
      <c r="D10" s="9">
        <v>39800</v>
      </c>
      <c r="E10" s="14"/>
      <c r="F10" s="12">
        <v>99.999999999999986</v>
      </c>
      <c r="G10" s="36">
        <v>99.999999999999986</v>
      </c>
      <c r="H10" s="16">
        <f>(F10*0.8)+(G10*0.2)</f>
        <v>100</v>
      </c>
      <c r="I10" s="14"/>
      <c r="J10" s="21">
        <v>99.999999999999972</v>
      </c>
      <c r="K10" s="12">
        <v>75</v>
      </c>
      <c r="L10" s="12">
        <f>(J10*0.8)+(K10*0.2)</f>
        <v>94.999999999999986</v>
      </c>
      <c r="M10" s="14"/>
      <c r="N10" s="12">
        <v>99.999999999999972</v>
      </c>
      <c r="O10" s="12">
        <v>99.999999999999986</v>
      </c>
      <c r="P10" s="12">
        <f>(N10*0.8)+(O10*0.2)</f>
        <v>99.999999999999986</v>
      </c>
      <c r="Q10" s="14"/>
      <c r="R10" s="12">
        <v>86.262031891322493</v>
      </c>
      <c r="S10" s="12">
        <v>96.739130434782581</v>
      </c>
      <c r="T10" s="12">
        <f>(R10*0.8)+(S10*0.2)</f>
        <v>88.357451600014514</v>
      </c>
      <c r="U10" s="14"/>
      <c r="V10" s="39">
        <v>61.904761904761891</v>
      </c>
      <c r="W10" s="39">
        <v>66.666666666666657</v>
      </c>
      <c r="X10" s="12">
        <f>(V10*0.8)+(W10*0.2)</f>
        <v>62.857142857142847</v>
      </c>
      <c r="Y10" s="14"/>
      <c r="Z10" s="11">
        <v>15</v>
      </c>
      <c r="AA10" s="14"/>
      <c r="AB10" s="25">
        <f>(H10*0.1)+(L10*0.1)+(P10*0.1)+(T10*0.5)+(X10*0.2)</f>
        <v>86.250154371435826</v>
      </c>
    </row>
    <row r="11" spans="1:28" ht="18" customHeight="1">
      <c r="A11" s="5">
        <v>4</v>
      </c>
      <c r="B11" s="5">
        <v>1</v>
      </c>
      <c r="C11" s="3" t="s">
        <v>3</v>
      </c>
      <c r="D11" s="9">
        <v>39797</v>
      </c>
      <c r="E11" s="14"/>
      <c r="F11" s="12">
        <v>99.999999999999986</v>
      </c>
      <c r="G11" s="36">
        <v>99.999999999999986</v>
      </c>
      <c r="H11" s="16">
        <f>(F11*0.8)+(G11*0.2)</f>
        <v>100</v>
      </c>
      <c r="I11" s="14"/>
      <c r="J11" s="21">
        <v>99.999999999999972</v>
      </c>
      <c r="K11" s="12">
        <v>100</v>
      </c>
      <c r="L11" s="12">
        <f>(J11*0.8)+(K11*0.2)</f>
        <v>99.999999999999986</v>
      </c>
      <c r="M11" s="14"/>
      <c r="N11" s="12">
        <v>99.999999999999972</v>
      </c>
      <c r="O11" s="12">
        <v>99.999999999999986</v>
      </c>
      <c r="P11" s="12">
        <f>(N11*0.8)+(O11*0.2)</f>
        <v>99.999999999999986</v>
      </c>
      <c r="Q11" s="14"/>
      <c r="R11" s="12">
        <v>85.099127925214873</v>
      </c>
      <c r="S11" s="12">
        <v>92.934782608695627</v>
      </c>
      <c r="T11" s="12">
        <f>(R11*0.8)+(S11*0.2)</f>
        <v>86.666258861911032</v>
      </c>
      <c r="U11" s="14"/>
      <c r="V11" s="39">
        <v>95.238095238095212</v>
      </c>
      <c r="W11" s="39">
        <v>99.999999999999986</v>
      </c>
      <c r="X11" s="12">
        <f>(V11*0.8)+(W11*0.2)</f>
        <v>96.190476190476176</v>
      </c>
      <c r="Y11" s="14"/>
      <c r="Z11" s="11">
        <v>15</v>
      </c>
      <c r="AA11" s="14"/>
      <c r="AB11" s="25">
        <f>(H11*0.1)+(L11*0.1)+(P11*0.1)+(T11*0.5)+(X11*0.2)</f>
        <v>92.571224669050764</v>
      </c>
    </row>
    <row r="12" spans="1:28" ht="18" customHeight="1">
      <c r="A12" s="5">
        <v>5</v>
      </c>
      <c r="B12" s="5">
        <v>1</v>
      </c>
      <c r="C12" s="3" t="s">
        <v>15</v>
      </c>
      <c r="D12" s="9">
        <v>39785</v>
      </c>
      <c r="E12" s="14"/>
      <c r="F12" s="12">
        <v>49.999999999999993</v>
      </c>
      <c r="G12" s="36">
        <v>49.999999999999993</v>
      </c>
      <c r="H12" s="16">
        <f>(F12*0.8)+(G12*0.2)</f>
        <v>50</v>
      </c>
      <c r="I12" s="14"/>
      <c r="J12" s="21">
        <v>99.999999999999972</v>
      </c>
      <c r="K12" s="12">
        <v>100</v>
      </c>
      <c r="L12" s="12">
        <f>(J12*0.8)+(K12*0.2)</f>
        <v>99.999999999999986</v>
      </c>
      <c r="M12" s="14"/>
      <c r="N12" s="12">
        <v>99.999999999999972</v>
      </c>
      <c r="O12" s="12">
        <v>99.999999999999986</v>
      </c>
      <c r="P12" s="12">
        <f>(N12*0.8)+(O12*0.2)</f>
        <v>99.999999999999986</v>
      </c>
      <c r="Q12" s="14"/>
      <c r="R12" s="12">
        <v>83.699944855551237</v>
      </c>
      <c r="S12" s="12">
        <v>95.652173913043455</v>
      </c>
      <c r="T12" s="12">
        <f>(R12*0.8)+(S12*0.2)</f>
        <v>86.090390667049675</v>
      </c>
      <c r="U12" s="14"/>
      <c r="V12" s="39">
        <v>94.285714285714278</v>
      </c>
      <c r="W12" s="39">
        <v>92.5</v>
      </c>
      <c r="X12" s="12">
        <f>(V12*0.8)+(W12*0.2)</f>
        <v>93.928571428571431</v>
      </c>
      <c r="Y12" s="14"/>
      <c r="Z12" s="11">
        <v>15</v>
      </c>
      <c r="AA12" s="14"/>
      <c r="AB12" s="25">
        <f>(H12*0.1)+(L12*0.1)+(P12*0.1)+(T12*0.5)+(X12*0.2)</f>
        <v>86.830909619239137</v>
      </c>
    </row>
    <row r="13" spans="1:28" ht="18" customHeight="1">
      <c r="A13" s="5">
        <v>6</v>
      </c>
      <c r="B13" s="5">
        <v>1</v>
      </c>
      <c r="C13" s="3" t="s">
        <v>4</v>
      </c>
      <c r="D13" s="9">
        <v>39794</v>
      </c>
      <c r="E13" s="14"/>
      <c r="F13" s="12">
        <v>66.666666666666657</v>
      </c>
      <c r="G13" s="36">
        <v>66.666666666666657</v>
      </c>
      <c r="H13" s="16">
        <f>(F13*0.8)+(G13*0.2)</f>
        <v>66.666666666666657</v>
      </c>
      <c r="I13" s="14"/>
      <c r="J13" s="21">
        <v>99.999999999999972</v>
      </c>
      <c r="K13" s="12">
        <v>100</v>
      </c>
      <c r="L13" s="12">
        <f>(J13*0.8)+(K13*0.2)</f>
        <v>99.999999999999986</v>
      </c>
      <c r="M13" s="14"/>
      <c r="N13" s="12">
        <v>99.999999999999972</v>
      </c>
      <c r="O13" s="12">
        <v>99.999999999999986</v>
      </c>
      <c r="P13" s="12">
        <f>(N13*0.8)+(O13*0.2)</f>
        <v>99.999999999999986</v>
      </c>
      <c r="Q13" s="14"/>
      <c r="R13" s="12">
        <v>85.364225781845917</v>
      </c>
      <c r="S13" s="12">
        <v>91.304347826086939</v>
      </c>
      <c r="T13" s="12">
        <f>(R13*0.8)+(S13*0.2)</f>
        <v>86.552250190694124</v>
      </c>
      <c r="U13" s="14"/>
      <c r="V13" s="39">
        <v>90.476190476190453</v>
      </c>
      <c r="W13" s="39">
        <v>91.666666666666657</v>
      </c>
      <c r="X13" s="12">
        <f>(V13*0.8)+(W13*0.2)</f>
        <v>90.714285714285694</v>
      </c>
      <c r="Y13" s="14"/>
      <c r="Z13" s="11">
        <v>15</v>
      </c>
      <c r="AA13" s="14"/>
      <c r="AB13" s="25">
        <f>(H13*0.1)+(L13*0.1)+(P13*0.1)+(T13*0.5)+(X13*0.2)</f>
        <v>88.085648904870865</v>
      </c>
    </row>
    <row r="14" spans="1:28" ht="18" customHeight="1">
      <c r="A14" s="5">
        <v>7</v>
      </c>
      <c r="B14" s="5">
        <v>1</v>
      </c>
      <c r="C14" s="3" t="s">
        <v>5</v>
      </c>
      <c r="D14" s="9">
        <v>39794</v>
      </c>
      <c r="E14" s="14"/>
      <c r="F14" s="12">
        <v>83.333333333333314</v>
      </c>
      <c r="G14" s="36">
        <v>83.333333333333314</v>
      </c>
      <c r="H14" s="16">
        <f>(F14*0.8)+(G14*0.2)</f>
        <v>83.333333333333314</v>
      </c>
      <c r="I14" s="14"/>
      <c r="J14" s="21">
        <v>100</v>
      </c>
      <c r="K14" s="12">
        <v>100</v>
      </c>
      <c r="L14" s="12">
        <f>(J14*0.8)+(K14*0.2)</f>
        <v>100</v>
      </c>
      <c r="M14" s="14"/>
      <c r="N14" s="12">
        <v>100</v>
      </c>
      <c r="O14" s="12">
        <v>100</v>
      </c>
      <c r="P14" s="12">
        <f>(N14*0.8)+(O14*0.2)</f>
        <v>100</v>
      </c>
      <c r="Q14" s="14"/>
      <c r="R14" s="12">
        <v>69.725699191159705</v>
      </c>
      <c r="S14" s="12">
        <v>84.895833333333343</v>
      </c>
      <c r="T14" s="12">
        <f>(R14*0.8)+(S14*0.2)</f>
        <v>72.759726019594439</v>
      </c>
      <c r="U14" s="14"/>
      <c r="V14" s="39">
        <v>0</v>
      </c>
      <c r="W14" s="39">
        <v>0</v>
      </c>
      <c r="X14" s="12">
        <f>(V14*0.8)+(W14*0.2)</f>
        <v>0</v>
      </c>
      <c r="Y14" s="14"/>
      <c r="Z14" s="11">
        <v>15</v>
      </c>
      <c r="AA14" s="14"/>
      <c r="AB14" s="25">
        <f>(H14*0.1)+(L14*0.1)+(P14*0.1)+(T14*0.5)+(X14*0.2)</f>
        <v>64.713196343130548</v>
      </c>
    </row>
    <row r="15" spans="1:28" ht="18" customHeight="1">
      <c r="A15" s="5">
        <v>8</v>
      </c>
      <c r="B15" s="5">
        <v>1</v>
      </c>
      <c r="C15" s="3" t="s">
        <v>61</v>
      </c>
      <c r="D15" s="9">
        <v>39773</v>
      </c>
      <c r="E15" s="14"/>
      <c r="F15" s="12">
        <v>100</v>
      </c>
      <c r="G15" s="36">
        <v>100</v>
      </c>
      <c r="H15" s="16">
        <f>(F15*0.8)+(G15*0.2)</f>
        <v>100</v>
      </c>
      <c r="I15" s="14"/>
      <c r="J15" s="21">
        <v>0</v>
      </c>
      <c r="K15" s="12">
        <v>0</v>
      </c>
      <c r="L15" s="12">
        <f>(J15*0.8)+(K15*0.2)</f>
        <v>0</v>
      </c>
      <c r="M15" s="14"/>
      <c r="N15" s="12">
        <v>100</v>
      </c>
      <c r="O15" s="12">
        <v>100</v>
      </c>
      <c r="P15" s="12">
        <f>(N15*0.8)+(O15*0.2)</f>
        <v>100</v>
      </c>
      <c r="Q15" s="14"/>
      <c r="R15" s="12">
        <v>55.341167721867976</v>
      </c>
      <c r="S15" s="12">
        <v>52.083333333333329</v>
      </c>
      <c r="T15" s="12">
        <f>(R15*0.8)+(S15*0.2)</f>
        <v>54.689600844161049</v>
      </c>
      <c r="U15" s="14"/>
      <c r="V15" s="39">
        <v>52.380952380952372</v>
      </c>
      <c r="W15" s="39">
        <v>33.333333333333329</v>
      </c>
      <c r="X15" s="12">
        <f>(V15*0.8)+(W15*0.2)</f>
        <v>48.571428571428562</v>
      </c>
      <c r="Y15" s="14"/>
      <c r="Z15" s="11">
        <v>15</v>
      </c>
      <c r="AA15" s="14"/>
      <c r="AB15" s="25">
        <f>(H15*0.1)+(L15*0.1)+(P15*0.1)+(T15*0.5)+(X15*0.2)</f>
        <v>57.05908613636624</v>
      </c>
    </row>
    <row r="16" spans="1:28" ht="18" customHeight="1">
      <c r="A16" s="5">
        <v>9</v>
      </c>
      <c r="B16" s="5">
        <v>1</v>
      </c>
      <c r="C16" s="3" t="s">
        <v>6</v>
      </c>
      <c r="D16" s="9">
        <v>39784</v>
      </c>
      <c r="E16" s="14"/>
      <c r="F16" s="12">
        <v>100</v>
      </c>
      <c r="G16" s="36">
        <v>100</v>
      </c>
      <c r="H16" s="16">
        <f>(F16*0.8)+(G16*0.2)</f>
        <v>100</v>
      </c>
      <c r="I16" s="14"/>
      <c r="J16" s="21">
        <v>49.999999999999986</v>
      </c>
      <c r="K16" s="12">
        <v>0</v>
      </c>
      <c r="L16" s="12">
        <f>(J16*0.8)+(K16*0.2)</f>
        <v>39.999999999999993</v>
      </c>
      <c r="M16" s="14"/>
      <c r="N16" s="12">
        <v>99.999999999999972</v>
      </c>
      <c r="O16" s="12">
        <v>99.999999999999986</v>
      </c>
      <c r="P16" s="12">
        <f>(N16*0.8)+(O16*0.2)</f>
        <v>99.999999999999986</v>
      </c>
      <c r="Q16" s="14"/>
      <c r="R16" s="12">
        <v>66.860250098236364</v>
      </c>
      <c r="S16" s="12">
        <v>95.108695652173878</v>
      </c>
      <c r="T16" s="12">
        <f>(R16*0.8)+(S16*0.2)</f>
        <v>72.509939209023869</v>
      </c>
      <c r="U16" s="14"/>
      <c r="V16" s="39">
        <v>59.523809523809511</v>
      </c>
      <c r="W16" s="39">
        <v>83.333333333333314</v>
      </c>
      <c r="X16" s="12">
        <f>(V16*0.8)+(W16*0.2)</f>
        <v>64.285714285714278</v>
      </c>
      <c r="Y16" s="14"/>
      <c r="Z16" s="11">
        <v>15</v>
      </c>
      <c r="AA16" s="14"/>
      <c r="AB16" s="25">
        <f>(H16*0.1)+(L16*0.1)+(P16*0.1)+(T16*0.5)+(X16*0.2)</f>
        <v>73.112112461654789</v>
      </c>
    </row>
    <row r="17" spans="1:28" ht="18" customHeight="1">
      <c r="A17" s="5">
        <v>10</v>
      </c>
      <c r="B17" s="5">
        <v>1</v>
      </c>
      <c r="C17" s="3" t="s">
        <v>7</v>
      </c>
      <c r="D17" s="9">
        <v>39765</v>
      </c>
      <c r="E17" s="14"/>
      <c r="F17" s="12">
        <v>100</v>
      </c>
      <c r="G17" s="36">
        <v>100</v>
      </c>
      <c r="H17" s="16">
        <f>(F17*0.8)+(G17*0.2)</f>
        <v>100</v>
      </c>
      <c r="I17" s="14"/>
      <c r="J17" s="21">
        <v>100</v>
      </c>
      <c r="K17" s="12">
        <v>100</v>
      </c>
      <c r="L17" s="12">
        <f>(J17*0.8)+(K17*0.2)</f>
        <v>100</v>
      </c>
      <c r="M17" s="14"/>
      <c r="N17" s="12">
        <v>100</v>
      </c>
      <c r="O17" s="12">
        <v>100</v>
      </c>
      <c r="P17" s="12">
        <f>(N17*0.8)+(O17*0.2)</f>
        <v>100</v>
      </c>
      <c r="Q17" s="14"/>
      <c r="R17" s="12">
        <v>100</v>
      </c>
      <c r="S17" s="12">
        <v>100</v>
      </c>
      <c r="T17" s="12">
        <f>(R17*0.8)+(S17*0.2)</f>
        <v>100</v>
      </c>
      <c r="U17" s="14"/>
      <c r="V17" s="39">
        <v>100</v>
      </c>
      <c r="W17" s="39">
        <v>100</v>
      </c>
      <c r="X17" s="12">
        <f>(V17*0.8)+(W17*0.2)</f>
        <v>100</v>
      </c>
      <c r="Y17" s="14"/>
      <c r="Z17" s="11">
        <v>15</v>
      </c>
      <c r="AA17" s="14"/>
      <c r="AB17" s="25">
        <f>(H17*0.1)+(L17*0.1)+(P17*0.1)+(T17*0.5)+(X17*0.2)</f>
        <v>100</v>
      </c>
    </row>
    <row r="18" spans="1:28" ht="18" customHeight="1">
      <c r="A18" s="5">
        <v>11</v>
      </c>
      <c r="B18" s="5">
        <v>1</v>
      </c>
      <c r="C18" s="3" t="s">
        <v>62</v>
      </c>
      <c r="D18" s="9">
        <v>39773</v>
      </c>
      <c r="E18" s="14"/>
      <c r="F18" s="12">
        <v>99.999999999999986</v>
      </c>
      <c r="G18" s="36">
        <v>99.999999999999986</v>
      </c>
      <c r="H18" s="16">
        <f>(F18*0.8)+(G18*0.2)</f>
        <v>100</v>
      </c>
      <c r="I18" s="14"/>
      <c r="J18" s="21">
        <v>99.999999999999986</v>
      </c>
      <c r="K18" s="12">
        <v>99.999999999999986</v>
      </c>
      <c r="L18" s="12">
        <f>(J18*0.8)+(K18*0.2)</f>
        <v>100</v>
      </c>
      <c r="M18" s="14"/>
      <c r="N18" s="12">
        <v>99.999999999999986</v>
      </c>
      <c r="O18" s="12">
        <v>99.999999999999986</v>
      </c>
      <c r="P18" s="12">
        <f>(N18*0.8)+(O18*0.2)</f>
        <v>100</v>
      </c>
      <c r="Q18" s="14"/>
      <c r="R18" s="12">
        <v>85.615966794456497</v>
      </c>
      <c r="S18" s="12">
        <v>99.456521739130395</v>
      </c>
      <c r="T18" s="12">
        <f>(R18*0.8)+(S18*0.2)</f>
        <v>88.384077783391277</v>
      </c>
      <c r="U18" s="14"/>
      <c r="V18" s="39">
        <v>49.999999999999986</v>
      </c>
      <c r="W18" s="39">
        <v>83.333333333333314</v>
      </c>
      <c r="X18" s="12">
        <f>(V18*0.8)+(W18*0.2)</f>
        <v>56.666666666666657</v>
      </c>
      <c r="Y18" s="14"/>
      <c r="Z18" s="11">
        <v>15</v>
      </c>
      <c r="AA18" s="14"/>
      <c r="AB18" s="25">
        <f>(H18*0.1)+(L18*0.1)+(P18*0.1)+(T18*0.5)+(X18*0.2)</f>
        <v>85.52537222502896</v>
      </c>
    </row>
    <row r="19" spans="1:28" ht="18" customHeight="1">
      <c r="A19" s="5">
        <v>12</v>
      </c>
      <c r="B19" s="5">
        <v>1</v>
      </c>
      <c r="C19" s="3" t="s">
        <v>8</v>
      </c>
      <c r="D19" s="9">
        <v>39784</v>
      </c>
      <c r="E19" s="14"/>
      <c r="F19" s="12">
        <v>100</v>
      </c>
      <c r="G19" s="36">
        <v>100</v>
      </c>
      <c r="H19" s="16">
        <f>(F19*0.8)+(G19*0.2)</f>
        <v>100</v>
      </c>
      <c r="I19" s="14"/>
      <c r="J19" s="21">
        <v>100</v>
      </c>
      <c r="K19" s="12">
        <v>100</v>
      </c>
      <c r="L19" s="12">
        <f>(J19*0.8)+(K19*0.2)</f>
        <v>100</v>
      </c>
      <c r="M19" s="14"/>
      <c r="N19" s="12">
        <v>100</v>
      </c>
      <c r="O19" s="12">
        <v>100</v>
      </c>
      <c r="P19" s="12">
        <f>(N19*0.8)+(O19*0.2)</f>
        <v>100</v>
      </c>
      <c r="Q19" s="14"/>
      <c r="R19" s="12">
        <v>100</v>
      </c>
      <c r="S19" s="12">
        <v>100</v>
      </c>
      <c r="T19" s="12">
        <f>(R19*0.8)+(S19*0.2)</f>
        <v>100</v>
      </c>
      <c r="U19" s="14"/>
      <c r="V19" s="39">
        <v>100</v>
      </c>
      <c r="W19" s="39">
        <v>100</v>
      </c>
      <c r="X19" s="12">
        <f>(V19*0.8)+(W19*0.2)</f>
        <v>100</v>
      </c>
      <c r="Y19" s="14"/>
      <c r="Z19" s="11">
        <v>15</v>
      </c>
      <c r="AA19" s="14"/>
      <c r="AB19" s="25">
        <f>(H19*0.1)+(L19*0.1)+(P19*0.1)+(T19*0.5)+(X19*0.2)</f>
        <v>100</v>
      </c>
    </row>
    <row r="20" spans="1:28" ht="18" customHeight="1">
      <c r="A20" s="5">
        <v>13</v>
      </c>
      <c r="B20" s="5">
        <v>1</v>
      </c>
      <c r="C20" s="3" t="s">
        <v>9</v>
      </c>
      <c r="D20" s="9">
        <v>39793</v>
      </c>
      <c r="E20" s="14"/>
      <c r="F20" s="12">
        <v>99.999999999999986</v>
      </c>
      <c r="G20" s="36">
        <v>99.999999999999986</v>
      </c>
      <c r="H20" s="16">
        <f>(F20*0.8)+(G20*0.2)</f>
        <v>100</v>
      </c>
      <c r="I20" s="14"/>
      <c r="J20" s="21">
        <v>99.999999999999972</v>
      </c>
      <c r="K20" s="12">
        <v>100</v>
      </c>
      <c r="L20" s="12">
        <f>(J20*0.8)+(K20*0.2)</f>
        <v>99.999999999999986</v>
      </c>
      <c r="M20" s="14"/>
      <c r="N20" s="12">
        <v>99.999999999999972</v>
      </c>
      <c r="O20" s="12">
        <v>99.999999999999986</v>
      </c>
      <c r="P20" s="12">
        <f>(N20*0.8)+(O20*0.2)</f>
        <v>99.999999999999986</v>
      </c>
      <c r="Q20" s="14"/>
      <c r="R20" s="12">
        <v>77.96844901509975</v>
      </c>
      <c r="S20" s="12">
        <v>75.568181818181813</v>
      </c>
      <c r="T20" s="12">
        <f>(R20*0.8)+(S20*0.2)</f>
        <v>77.488395575716169</v>
      </c>
      <c r="U20" s="14"/>
      <c r="V20" s="39">
        <v>83.333333333333314</v>
      </c>
      <c r="W20" s="39">
        <v>99.999999999999986</v>
      </c>
      <c r="X20" s="12">
        <f>(V20*0.8)+(W20*0.2)</f>
        <v>86.666666666666657</v>
      </c>
      <c r="Y20" s="14"/>
      <c r="Z20" s="11">
        <v>15</v>
      </c>
      <c r="AA20" s="14"/>
      <c r="AB20" s="25">
        <f>(H20*0.1)+(L20*0.1)+(P20*0.1)+(T20*0.5)+(X20*0.2)</f>
        <v>86.077531121191413</v>
      </c>
    </row>
    <row r="21" spans="1:28" ht="18" customHeight="1">
      <c r="A21" s="5">
        <v>14</v>
      </c>
      <c r="B21" s="5">
        <v>1</v>
      </c>
      <c r="C21" s="3" t="s">
        <v>10</v>
      </c>
      <c r="D21" s="9">
        <v>39785</v>
      </c>
      <c r="E21" s="14"/>
      <c r="F21" s="12">
        <v>99.999999999999986</v>
      </c>
      <c r="G21" s="36">
        <v>99.999999999999986</v>
      </c>
      <c r="H21" s="16">
        <f>(F21*0.8)+(G21*0.2)</f>
        <v>100</v>
      </c>
      <c r="I21" s="14"/>
      <c r="J21" s="21">
        <v>49.999999999999986</v>
      </c>
      <c r="K21" s="12">
        <v>0</v>
      </c>
      <c r="L21" s="12">
        <f>(J21*0.8)+(K21*0.2)</f>
        <v>39.999999999999993</v>
      </c>
      <c r="M21" s="14"/>
      <c r="N21" s="12">
        <v>99.999999999999972</v>
      </c>
      <c r="O21" s="12">
        <v>99.999999999999986</v>
      </c>
      <c r="P21" s="12">
        <f>(N21*0.8)+(O21*0.2)</f>
        <v>99.999999999999986</v>
      </c>
      <c r="Q21" s="14"/>
      <c r="R21" s="12">
        <v>49.925901710798733</v>
      </c>
      <c r="S21" s="12">
        <v>28.804347826086953</v>
      </c>
      <c r="T21" s="12">
        <f>(R21*0.8)+(S21*0.2)</f>
        <v>45.70159093385638</v>
      </c>
      <c r="U21" s="14"/>
      <c r="V21" s="39">
        <v>0</v>
      </c>
      <c r="W21" s="39">
        <v>0</v>
      </c>
      <c r="X21" s="12">
        <f>(V21*0.8)+(W21*0.2)</f>
        <v>0</v>
      </c>
      <c r="Y21" s="14"/>
      <c r="Z21" s="11">
        <v>15</v>
      </c>
      <c r="AA21" s="14"/>
      <c r="AB21" s="25">
        <f>(H21*0.1)+(L21*0.1)+(P21*0.1)+(T21*0.5)+(X21*0.2)</f>
        <v>46.85079546692819</v>
      </c>
    </row>
    <row r="22" spans="1:28" ht="18" customHeight="1">
      <c r="A22" s="5">
        <v>15</v>
      </c>
      <c r="B22" s="5">
        <v>1</v>
      </c>
      <c r="C22" s="3" t="s">
        <v>47</v>
      </c>
      <c r="D22" s="9">
        <v>39786</v>
      </c>
      <c r="E22" s="14"/>
      <c r="F22" s="12">
        <v>66.666666666666657</v>
      </c>
      <c r="G22" s="36">
        <v>66.666666666666657</v>
      </c>
      <c r="H22" s="16">
        <f>(F22*0.8)+(G22*0.2)</f>
        <v>66.666666666666657</v>
      </c>
      <c r="I22" s="14"/>
      <c r="J22" s="21">
        <v>99.999999999999972</v>
      </c>
      <c r="K22" s="12">
        <v>100</v>
      </c>
      <c r="L22" s="12">
        <f>(J22*0.8)+(K22*0.2)</f>
        <v>99.999999999999986</v>
      </c>
      <c r="M22" s="14"/>
      <c r="N22" s="12">
        <v>99.999999999999972</v>
      </c>
      <c r="O22" s="12">
        <v>99.999999999999986</v>
      </c>
      <c r="P22" s="12">
        <f>(N22*0.8)+(O22*0.2)</f>
        <v>99.999999999999986</v>
      </c>
      <c r="Q22" s="14"/>
      <c r="R22" s="12">
        <v>77.583249130731971</v>
      </c>
      <c r="S22" s="12">
        <v>98.913043478260832</v>
      </c>
      <c r="T22" s="12">
        <f>(R22*0.8)+(S22*0.2)</f>
        <v>81.849208000237752</v>
      </c>
      <c r="U22" s="14"/>
      <c r="V22" s="39">
        <v>85.714285714285694</v>
      </c>
      <c r="W22" s="39">
        <v>99.999999999999986</v>
      </c>
      <c r="X22" s="12">
        <f>(V22*0.8)+(W22*0.2)</f>
        <v>88.571428571428555</v>
      </c>
      <c r="Y22" s="14"/>
      <c r="Z22" s="11">
        <v>15</v>
      </c>
      <c r="AA22" s="14"/>
      <c r="AB22" s="25">
        <f>(H22*0.1)+(L22*0.1)+(P22*0.1)+(T22*0.5)+(X22*0.2)</f>
        <v>85.305556381071241</v>
      </c>
    </row>
    <row r="23" spans="1:28" ht="18" customHeight="1">
      <c r="A23" s="5">
        <v>16</v>
      </c>
      <c r="B23" s="5">
        <v>1</v>
      </c>
      <c r="C23" s="3" t="s">
        <v>11</v>
      </c>
      <c r="D23" s="9">
        <v>39800</v>
      </c>
      <c r="E23" s="14"/>
      <c r="F23" s="12">
        <v>83.333333333333314</v>
      </c>
      <c r="G23" s="36">
        <v>83.333333333333314</v>
      </c>
      <c r="H23" s="16">
        <f>(F23*0.8)+(G23*0.2)</f>
        <v>83.333333333333314</v>
      </c>
      <c r="I23" s="14"/>
      <c r="J23" s="21">
        <v>49.999999999999986</v>
      </c>
      <c r="K23" s="12">
        <v>87.5</v>
      </c>
      <c r="L23" s="12">
        <f>(J23*0.8)+(K23*0.2)</f>
        <v>57.499999999999993</v>
      </c>
      <c r="M23" s="14"/>
      <c r="N23" s="12">
        <v>99.999999999999972</v>
      </c>
      <c r="O23" s="12">
        <v>99.999999999999986</v>
      </c>
      <c r="P23" s="12">
        <f>(N23*0.8)+(O23*0.2)</f>
        <v>99.999999999999986</v>
      </c>
      <c r="Q23" s="14"/>
      <c r="R23" s="12">
        <v>42.024539683493366</v>
      </c>
      <c r="S23" s="12">
        <v>58.333333333333307</v>
      </c>
      <c r="T23" s="12">
        <f>(R23*0.8)+(S23*0.2)</f>
        <v>45.28629841346136</v>
      </c>
      <c r="U23" s="14"/>
      <c r="V23" s="39">
        <v>0</v>
      </c>
      <c r="W23" s="39">
        <v>0</v>
      </c>
      <c r="X23" s="12">
        <f>(V23*0.8)+(W23*0.2)</f>
        <v>0</v>
      </c>
      <c r="Y23" s="14"/>
      <c r="Z23" s="11">
        <v>15</v>
      </c>
      <c r="AA23" s="14"/>
      <c r="AB23" s="25">
        <f>(H23*0.1)+(L23*0.1)+(P23*0.1)+(T23*0.5)+(X23*0.2)</f>
        <v>46.726482540064012</v>
      </c>
    </row>
    <row r="24" spans="1:28" ht="18" customHeight="1">
      <c r="A24" s="5">
        <v>17</v>
      </c>
      <c r="B24" s="5">
        <v>1</v>
      </c>
      <c r="C24" s="3" t="s">
        <v>12</v>
      </c>
      <c r="D24" s="9">
        <v>39800</v>
      </c>
      <c r="E24" s="14"/>
      <c r="F24" s="12">
        <v>100</v>
      </c>
      <c r="G24" s="36">
        <v>100</v>
      </c>
      <c r="H24" s="16">
        <f>(F24*0.8)+(G24*0.2)</f>
        <v>100</v>
      </c>
      <c r="I24" s="14"/>
      <c r="J24" s="21">
        <v>100</v>
      </c>
      <c r="K24" s="12">
        <v>100</v>
      </c>
      <c r="L24" s="12">
        <f>(J24*0.8)+(K24*0.2)</f>
        <v>100</v>
      </c>
      <c r="M24" s="14"/>
      <c r="N24" s="12">
        <v>100</v>
      </c>
      <c r="O24" s="12">
        <v>100</v>
      </c>
      <c r="P24" s="12">
        <f>(N24*0.8)+(O24*0.2)</f>
        <v>100</v>
      </c>
      <c r="Q24" s="14"/>
      <c r="R24" s="12">
        <v>99.422799422799443</v>
      </c>
      <c r="S24" s="12">
        <v>100</v>
      </c>
      <c r="T24" s="12">
        <f>(R24*0.8)+(S24*0.2)</f>
        <v>99.538239538239566</v>
      </c>
      <c r="U24" s="14"/>
      <c r="V24" s="39">
        <v>100</v>
      </c>
      <c r="W24" s="39">
        <v>100</v>
      </c>
      <c r="X24" s="12">
        <f>(V24*0.8)+(W24*0.2)</f>
        <v>100</v>
      </c>
      <c r="Y24" s="14"/>
      <c r="Z24" s="11">
        <v>15</v>
      </c>
      <c r="AA24" s="14"/>
      <c r="AB24" s="25">
        <f>(H24*0.1)+(L24*0.1)+(P24*0.1)+(T24*0.5)+(X24*0.2)</f>
        <v>99.769119769119783</v>
      </c>
    </row>
    <row r="25" spans="1:28" ht="18" customHeight="1">
      <c r="A25" s="5">
        <v>18</v>
      </c>
      <c r="B25" s="5">
        <v>1</v>
      </c>
      <c r="C25" s="3" t="s">
        <v>48</v>
      </c>
      <c r="D25" s="9">
        <v>39785</v>
      </c>
      <c r="E25" s="14"/>
      <c r="F25" s="12">
        <v>83.333333333333314</v>
      </c>
      <c r="G25" s="36">
        <v>83.333333333333314</v>
      </c>
      <c r="H25" s="16">
        <f>(F25*0.8)+(G25*0.2)</f>
        <v>83.333333333333314</v>
      </c>
      <c r="I25" s="14"/>
      <c r="J25" s="21">
        <v>100</v>
      </c>
      <c r="K25" s="12">
        <v>100</v>
      </c>
      <c r="L25" s="12">
        <f>(J25*0.8)+(K25*0.2)</f>
        <v>100</v>
      </c>
      <c r="M25" s="14"/>
      <c r="N25" s="12">
        <v>100</v>
      </c>
      <c r="O25" s="12">
        <v>100</v>
      </c>
      <c r="P25" s="12">
        <f>(N25*0.8)+(O25*0.2)</f>
        <v>100</v>
      </c>
      <c r="Q25" s="14"/>
      <c r="R25" s="12">
        <v>80.946241867294503</v>
      </c>
      <c r="S25" s="12">
        <v>94.270833333333343</v>
      </c>
      <c r="T25" s="12">
        <f>(R25*0.8)+(S25*0.2)</f>
        <v>83.61116016050228</v>
      </c>
      <c r="U25" s="14"/>
      <c r="V25" s="39">
        <v>85.714285714285694</v>
      </c>
      <c r="W25" s="39">
        <v>95.833333333333314</v>
      </c>
      <c r="X25" s="12">
        <f>(V25*0.8)+(W25*0.2)</f>
        <v>87.738095238095212</v>
      </c>
      <c r="Y25" s="14"/>
      <c r="Z25" s="11">
        <v>15</v>
      </c>
      <c r="AA25" s="14"/>
      <c r="AB25" s="25">
        <f>(H25*0.1)+(L25*0.1)+(P25*0.1)+(T25*0.5)+(X25*0.2)</f>
        <v>87.686532461203512</v>
      </c>
    </row>
    <row r="26" spans="1:28" ht="18" customHeight="1">
      <c r="A26" s="5">
        <v>19</v>
      </c>
      <c r="B26" s="5">
        <v>1</v>
      </c>
      <c r="C26" s="3" t="s">
        <v>21</v>
      </c>
      <c r="D26" s="9">
        <v>39787</v>
      </c>
      <c r="E26" s="14"/>
      <c r="F26" s="12">
        <v>99.999999999999986</v>
      </c>
      <c r="G26" s="36">
        <v>99.999999999999986</v>
      </c>
      <c r="H26" s="16">
        <f>(F26*0.8)+(G26*0.2)</f>
        <v>100</v>
      </c>
      <c r="I26" s="14"/>
      <c r="J26" s="21">
        <v>99.999999999999986</v>
      </c>
      <c r="K26" s="12">
        <v>99.999999999999986</v>
      </c>
      <c r="L26" s="12">
        <f>(J26*0.8)+(K26*0.2)</f>
        <v>100</v>
      </c>
      <c r="M26" s="14"/>
      <c r="N26" s="12">
        <v>57.142857142857125</v>
      </c>
      <c r="O26" s="12">
        <v>99.999999999999986</v>
      </c>
      <c r="P26" s="12">
        <f>(N26*0.8)+(O26*0.2)</f>
        <v>65.714285714285694</v>
      </c>
      <c r="Q26" s="14"/>
      <c r="R26" s="12">
        <v>50.045770202020201</v>
      </c>
      <c r="S26" s="12">
        <v>84.8958333333333</v>
      </c>
      <c r="T26" s="12">
        <f>(R26*0.8)+(S26*0.2)</f>
        <v>57.015782828282823</v>
      </c>
      <c r="U26" s="14"/>
      <c r="V26" s="39">
        <v>52.380952380952372</v>
      </c>
      <c r="W26" s="39">
        <v>66.666666666666657</v>
      </c>
      <c r="X26" s="12">
        <f>(V26*0.8)+(W26*0.2)</f>
        <v>55.238095238095227</v>
      </c>
      <c r="Y26" s="14"/>
      <c r="Z26" s="11">
        <v>15</v>
      </c>
      <c r="AA26" s="14"/>
      <c r="AB26" s="25">
        <f>(H26*0.1)+(L26*0.1)+(P26*0.1)+(T26*0.5)+(X26*0.2)</f>
        <v>66.126939033189032</v>
      </c>
    </row>
    <row r="27" spans="1:28" ht="18" customHeight="1">
      <c r="A27" s="5">
        <v>20</v>
      </c>
      <c r="B27" s="5">
        <v>1</v>
      </c>
      <c r="C27" s="3" t="s">
        <v>13</v>
      </c>
      <c r="D27" s="9">
        <v>39762</v>
      </c>
      <c r="E27" s="14"/>
      <c r="F27" s="12">
        <v>100</v>
      </c>
      <c r="G27" s="36">
        <v>100</v>
      </c>
      <c r="H27" s="16">
        <f>(F27*0.8)+(G27*0.2)</f>
        <v>100</v>
      </c>
      <c r="I27" s="14"/>
      <c r="J27" s="21">
        <v>100</v>
      </c>
      <c r="K27" s="12">
        <v>100</v>
      </c>
      <c r="L27" s="12">
        <f>(J27*0.8)+(K27*0.2)</f>
        <v>100</v>
      </c>
      <c r="M27" s="14"/>
      <c r="N27" s="12">
        <v>100</v>
      </c>
      <c r="O27" s="12">
        <v>100</v>
      </c>
      <c r="P27" s="12">
        <f>(N27*0.8)+(O27*0.2)</f>
        <v>100</v>
      </c>
      <c r="Q27" s="14"/>
      <c r="R27" s="12">
        <v>56.532686672489291</v>
      </c>
      <c r="S27" s="12">
        <v>81.770833333333329</v>
      </c>
      <c r="T27" s="12">
        <f>(R27*0.8)+(S27*0.2)</f>
        <v>61.580316004658101</v>
      </c>
      <c r="U27" s="14"/>
      <c r="V27" s="39">
        <v>66.666666666666657</v>
      </c>
      <c r="W27" s="39">
        <v>33.333333333333329</v>
      </c>
      <c r="X27" s="12">
        <f>(V27*0.8)+(W27*0.2)</f>
        <v>59.999999999999993</v>
      </c>
      <c r="Y27" s="14"/>
      <c r="Z27" s="11">
        <v>15</v>
      </c>
      <c r="AA27" s="14"/>
      <c r="AB27" s="25">
        <f>(H27*0.1)+(L27*0.1)+(P27*0.1)+(T27*0.5)+(X27*0.2)</f>
        <v>72.790158002329051</v>
      </c>
    </row>
    <row r="28" spans="1:28" ht="18" customHeight="1">
      <c r="A28" s="5">
        <v>21</v>
      </c>
      <c r="B28" s="5">
        <v>1</v>
      </c>
      <c r="C28" s="3" t="s">
        <v>16</v>
      </c>
      <c r="D28" s="9">
        <v>39763</v>
      </c>
      <c r="E28" s="14"/>
      <c r="F28" s="12">
        <v>100</v>
      </c>
      <c r="G28" s="36">
        <v>100</v>
      </c>
      <c r="H28" s="16">
        <f>(F28*0.8)+(G28*0.2)</f>
        <v>100</v>
      </c>
      <c r="I28" s="14"/>
      <c r="J28" s="21">
        <v>100</v>
      </c>
      <c r="K28" s="12">
        <v>100</v>
      </c>
      <c r="L28" s="12">
        <f>(J28*0.8)+(K28*0.2)</f>
        <v>100</v>
      </c>
      <c r="M28" s="14"/>
      <c r="N28" s="12">
        <v>71.428571428571416</v>
      </c>
      <c r="O28" s="12">
        <v>66.666666666666657</v>
      </c>
      <c r="P28" s="12">
        <f>(N28*0.8)+(O28*0.2)</f>
        <v>70.476190476190467</v>
      </c>
      <c r="Q28" s="14"/>
      <c r="R28" s="12">
        <v>55.643132452342968</v>
      </c>
      <c r="S28" s="12">
        <v>86.458333333333329</v>
      </c>
      <c r="T28" s="12">
        <f>(R28*0.8)+(S28*0.2)</f>
        <v>61.806172628541049</v>
      </c>
      <c r="U28" s="14"/>
      <c r="V28" s="39">
        <v>33.333333333333329</v>
      </c>
      <c r="W28" s="39">
        <v>66.666666666666657</v>
      </c>
      <c r="X28" s="12">
        <f>(V28*0.8)+(W28*0.2)</f>
        <v>40</v>
      </c>
      <c r="Y28" s="14"/>
      <c r="Z28" s="11">
        <v>15</v>
      </c>
      <c r="AA28" s="14"/>
      <c r="AB28" s="25">
        <f>(H28*0.1)+(L28*0.1)+(P28*0.1)+(T28*0.5)+(X28*0.2)</f>
        <v>65.950705361889575</v>
      </c>
    </row>
    <row r="29" spans="1:28" ht="18" customHeight="1">
      <c r="A29" s="5">
        <v>22</v>
      </c>
      <c r="B29" s="6">
        <v>2</v>
      </c>
      <c r="C29" s="7" t="s">
        <v>58</v>
      </c>
      <c r="D29" s="9">
        <v>39800</v>
      </c>
      <c r="E29" s="14"/>
      <c r="F29" s="12">
        <v>99.999999999999986</v>
      </c>
      <c r="G29" s="36">
        <v>99.999999999999986</v>
      </c>
      <c r="H29" s="16">
        <f>(F29*0.8)+(G29*0.2)</f>
        <v>100</v>
      </c>
      <c r="I29" s="14"/>
      <c r="J29" s="21">
        <v>75</v>
      </c>
      <c r="K29" s="12">
        <v>100</v>
      </c>
      <c r="L29" s="12">
        <f>(J29*0.8)+(K29*0.2)</f>
        <v>80</v>
      </c>
      <c r="M29" s="14"/>
      <c r="N29" s="12">
        <v>100</v>
      </c>
      <c r="O29" s="12">
        <v>100</v>
      </c>
      <c r="P29" s="12">
        <f>(N29*0.8)+(O29*0.2)</f>
        <v>100</v>
      </c>
      <c r="Q29" s="14"/>
      <c r="R29" s="12">
        <v>64.593974605936324</v>
      </c>
      <c r="S29" s="12">
        <v>74.431818181818187</v>
      </c>
      <c r="T29" s="12">
        <f>(R29*0.8)+(S29*0.2)</f>
        <v>66.561543321112694</v>
      </c>
      <c r="U29" s="14"/>
      <c r="V29" s="39">
        <v>42.857142857142847</v>
      </c>
      <c r="W29" s="39">
        <v>58.333333333333329</v>
      </c>
      <c r="X29" s="12">
        <f>(V29*0.8)+(W29*0.2)</f>
        <v>45.952380952380942</v>
      </c>
      <c r="Y29" s="14"/>
      <c r="Z29" s="11">
        <v>15</v>
      </c>
      <c r="AA29" s="14"/>
      <c r="AB29" s="25">
        <f>(H29*0.1)+(L29*0.1)+(P29*0.1)+(T29*0.5)+(X29*0.2)</f>
        <v>70.47124785103253</v>
      </c>
    </row>
    <row r="30" spans="1:28" ht="18" customHeight="1">
      <c r="A30" s="5">
        <v>23</v>
      </c>
      <c r="B30" s="5">
        <v>2</v>
      </c>
      <c r="C30" s="3" t="s">
        <v>22</v>
      </c>
      <c r="D30" s="9">
        <v>39794</v>
      </c>
      <c r="E30" s="14"/>
      <c r="F30" s="12">
        <v>66.666666666666657</v>
      </c>
      <c r="G30" s="36">
        <v>66.666666666666657</v>
      </c>
      <c r="H30" s="16">
        <f>(F30*0.8)+(G30*0.2)</f>
        <v>66.666666666666657</v>
      </c>
      <c r="I30" s="14"/>
      <c r="J30" s="21">
        <v>0</v>
      </c>
      <c r="K30" s="12">
        <v>0</v>
      </c>
      <c r="L30" s="12">
        <f>(J30*0.8)+(K30*0.2)</f>
        <v>0</v>
      </c>
      <c r="M30" s="14"/>
      <c r="N30" s="12">
        <v>100</v>
      </c>
      <c r="O30" s="12">
        <v>100</v>
      </c>
      <c r="P30" s="12">
        <f>(N30*0.8)+(O30*0.2)</f>
        <v>100</v>
      </c>
      <c r="Q30" s="14"/>
      <c r="R30" s="12">
        <v>90.936518292977638</v>
      </c>
      <c r="S30" s="12">
        <v>100.00000000000001</v>
      </c>
      <c r="T30" s="12">
        <f>(R30*0.8)+(S30*0.2)</f>
        <v>92.749214634382113</v>
      </c>
      <c r="U30" s="14"/>
      <c r="V30" s="39">
        <v>33.333333333333329</v>
      </c>
      <c r="W30" s="39">
        <v>33.333333333333329</v>
      </c>
      <c r="X30" s="12">
        <f>(V30*0.8)+(W30*0.2)</f>
        <v>33.333333333333329</v>
      </c>
      <c r="Y30" s="14"/>
      <c r="Z30" s="11">
        <v>15</v>
      </c>
      <c r="AA30" s="14"/>
      <c r="AB30" s="25">
        <f>(H30*0.1)+(L30*0.1)+(P30*0.1)+(T30*0.5)+(X30*0.2)</f>
        <v>69.707940650524392</v>
      </c>
    </row>
    <row r="31" spans="1:28" ht="18" customHeight="1">
      <c r="A31" s="5">
        <v>24</v>
      </c>
      <c r="B31" s="5">
        <v>2</v>
      </c>
      <c r="C31" s="3" t="s">
        <v>23</v>
      </c>
      <c r="D31" s="9">
        <v>39779</v>
      </c>
      <c r="E31" s="14"/>
      <c r="F31" s="12">
        <v>99.999999999999986</v>
      </c>
      <c r="G31" s="36">
        <v>99.999999999999986</v>
      </c>
      <c r="H31" s="16">
        <f>(F31*0.8)+(G31*0.2)</f>
        <v>100</v>
      </c>
      <c r="I31" s="14"/>
      <c r="J31" s="21">
        <v>100</v>
      </c>
      <c r="K31" s="12">
        <v>100</v>
      </c>
      <c r="L31" s="12">
        <f>(J31*0.8)+(K31*0.2)</f>
        <v>100</v>
      </c>
      <c r="M31" s="14"/>
      <c r="N31" s="12">
        <v>100</v>
      </c>
      <c r="O31" s="12">
        <v>100</v>
      </c>
      <c r="P31" s="12">
        <f>(N31*0.8)+(O31*0.2)</f>
        <v>100</v>
      </c>
      <c r="Q31" s="14"/>
      <c r="R31" s="12">
        <v>94.208260838045547</v>
      </c>
      <c r="S31" s="12">
        <v>94.886363636363669</v>
      </c>
      <c r="T31" s="12">
        <f>(R31*0.8)+(S31*0.2)</f>
        <v>94.343881397709168</v>
      </c>
      <c r="U31" s="14"/>
      <c r="V31" s="39">
        <v>33.333333333333321</v>
      </c>
      <c r="W31" s="39">
        <v>66.666666666666657</v>
      </c>
      <c r="X31" s="12">
        <f>(V31*0.8)+(W31*0.2)</f>
        <v>39.999999999999986</v>
      </c>
      <c r="Y31" s="14"/>
      <c r="Z31" s="11">
        <v>15</v>
      </c>
      <c r="AA31" s="14"/>
      <c r="AB31" s="25">
        <f>(H31*0.1)+(L31*0.1)+(P31*0.1)+(T31*0.5)+(X31*0.2)</f>
        <v>85.171940698854584</v>
      </c>
    </row>
    <row r="32" spans="1:28" ht="18" customHeight="1">
      <c r="A32" s="5">
        <v>25</v>
      </c>
      <c r="B32" s="5">
        <v>2</v>
      </c>
      <c r="C32" s="3" t="s">
        <v>24</v>
      </c>
      <c r="D32" s="9">
        <v>39764</v>
      </c>
      <c r="E32" s="14"/>
      <c r="F32" s="12">
        <v>66.666666666666657</v>
      </c>
      <c r="G32" s="36">
        <v>66.666666666666657</v>
      </c>
      <c r="H32" s="16">
        <f>(F32*0.8)+(G32*0.2)</f>
        <v>66.666666666666657</v>
      </c>
      <c r="I32" s="14"/>
      <c r="J32" s="21">
        <v>0</v>
      </c>
      <c r="K32" s="12">
        <v>0</v>
      </c>
      <c r="L32" s="12">
        <f>(J32*0.8)+(K32*0.2)</f>
        <v>0</v>
      </c>
      <c r="M32" s="14"/>
      <c r="N32" s="12">
        <v>85.714285714285694</v>
      </c>
      <c r="O32" s="12">
        <v>83.333333333333314</v>
      </c>
      <c r="P32" s="12">
        <f>(N32*0.8)+(O32*0.2)</f>
        <v>85.238095238095212</v>
      </c>
      <c r="Q32" s="14"/>
      <c r="R32" s="12">
        <v>61.044372294372302</v>
      </c>
      <c r="S32" s="12">
        <v>82.007575757575779</v>
      </c>
      <c r="T32" s="12">
        <f>(R32*0.8)+(S32*0.2)</f>
        <v>65.237012987013003</v>
      </c>
      <c r="U32" s="14"/>
      <c r="V32" s="39">
        <v>4.761904761904761</v>
      </c>
      <c r="W32" s="39">
        <v>20.833333333333329</v>
      </c>
      <c r="X32" s="12">
        <f>(V32*0.8)+(W32*0.2)</f>
        <v>7.9761904761904745</v>
      </c>
      <c r="Y32" s="14"/>
      <c r="Z32" s="11">
        <v>15</v>
      </c>
      <c r="AA32" s="14"/>
      <c r="AB32" s="25">
        <f>(H32*0.1)+(L32*0.1)+(P32*0.1)+(T32*0.5)+(X32*0.2)</f>
        <v>49.404220779220786</v>
      </c>
    </row>
    <row r="33" spans="1:28" ht="18" customHeight="1">
      <c r="A33" s="5">
        <v>26</v>
      </c>
      <c r="B33" s="5">
        <v>2</v>
      </c>
      <c r="C33" s="7" t="s">
        <v>60</v>
      </c>
      <c r="D33" s="9">
        <v>39776</v>
      </c>
      <c r="E33" s="14"/>
      <c r="F33" s="12">
        <v>100</v>
      </c>
      <c r="G33" s="36">
        <v>100</v>
      </c>
      <c r="H33" s="16">
        <f>(F33*0.8)+(G33*0.2)</f>
        <v>100</v>
      </c>
      <c r="I33" s="14"/>
      <c r="J33" s="21">
        <v>83.333333333333314</v>
      </c>
      <c r="K33" s="12">
        <v>100</v>
      </c>
      <c r="L33" s="12">
        <f>(J33*0.8)+(K33*0.2)</f>
        <v>86.666666666666657</v>
      </c>
      <c r="M33" s="14"/>
      <c r="N33" s="12">
        <v>92.857142857142833</v>
      </c>
      <c r="O33" s="12">
        <v>99.999999999999986</v>
      </c>
      <c r="P33" s="12">
        <f>(N33*0.8)+(O33*0.2)</f>
        <v>94.285714285714263</v>
      </c>
      <c r="Q33" s="14"/>
      <c r="R33" s="12">
        <v>68.930590940160329</v>
      </c>
      <c r="S33" s="12">
        <v>79.545454545454547</v>
      </c>
      <c r="T33" s="12">
        <f>(R33*0.8)+(S33*0.2)</f>
        <v>71.053563661219172</v>
      </c>
      <c r="U33" s="14"/>
      <c r="V33" s="39">
        <v>85.714285714285694</v>
      </c>
      <c r="W33" s="39">
        <v>95.833333333333314</v>
      </c>
      <c r="X33" s="12">
        <f>(V33*0.8)+(W33*0.2)</f>
        <v>87.738095238095212</v>
      </c>
      <c r="Y33" s="14"/>
      <c r="Z33" s="11">
        <v>15</v>
      </c>
      <c r="AA33" s="14"/>
      <c r="AB33" s="25">
        <f>(H33*0.1)+(L33*0.1)+(P33*0.1)+(T33*0.5)+(X33*0.2)</f>
        <v>81.169638973466732</v>
      </c>
    </row>
    <row r="34" spans="1:28" ht="18" customHeight="1">
      <c r="A34" s="5">
        <v>27</v>
      </c>
      <c r="B34" s="5">
        <v>2</v>
      </c>
      <c r="C34" s="3" t="s">
        <v>25</v>
      </c>
      <c r="D34" s="9">
        <v>39763</v>
      </c>
      <c r="E34" s="14"/>
      <c r="F34" s="12">
        <v>100</v>
      </c>
      <c r="G34" s="36">
        <v>100</v>
      </c>
      <c r="H34" s="16">
        <f>(F34*0.8)+(G34*0.2)</f>
        <v>100</v>
      </c>
      <c r="I34" s="14"/>
      <c r="J34" s="21">
        <v>100</v>
      </c>
      <c r="K34" s="12">
        <v>100</v>
      </c>
      <c r="L34" s="12">
        <f>(J34*0.8)+(K34*0.2)</f>
        <v>100</v>
      </c>
      <c r="M34" s="14"/>
      <c r="N34" s="12">
        <v>100</v>
      </c>
      <c r="O34" s="12">
        <v>100</v>
      </c>
      <c r="P34" s="12">
        <f>(N34*0.8)+(O34*0.2)</f>
        <v>100</v>
      </c>
      <c r="Q34" s="14"/>
      <c r="R34" s="12">
        <v>96.449724517906347</v>
      </c>
      <c r="S34" s="12">
        <v>98.863636363636374</v>
      </c>
      <c r="T34" s="12">
        <f>(R34*0.8)+(S34*0.2)</f>
        <v>96.932506887052369</v>
      </c>
      <c r="U34" s="14"/>
      <c r="V34" s="39">
        <v>100</v>
      </c>
      <c r="W34" s="39">
        <v>100</v>
      </c>
      <c r="X34" s="12">
        <f>(V34*0.8)+(W34*0.2)</f>
        <v>100</v>
      </c>
      <c r="Y34" s="14"/>
      <c r="Z34" s="11">
        <v>15</v>
      </c>
      <c r="AA34" s="14"/>
      <c r="AB34" s="25">
        <f>(H34*0.1)+(L34*0.1)+(P34*0.1)+(T34*0.5)+(X34*0.2)</f>
        <v>98.466253443526185</v>
      </c>
    </row>
    <row r="35" spans="1:28" ht="18" customHeight="1">
      <c r="A35" s="5">
        <v>28</v>
      </c>
      <c r="B35" s="6">
        <v>2</v>
      </c>
      <c r="C35" s="7" t="s">
        <v>57</v>
      </c>
      <c r="D35" s="9">
        <v>39798</v>
      </c>
      <c r="E35" s="14"/>
      <c r="F35" s="12">
        <v>33.333333333333329</v>
      </c>
      <c r="G35" s="36">
        <v>33.333333333333329</v>
      </c>
      <c r="H35" s="16">
        <f>(F35*0.8)+(G35*0.2)</f>
        <v>33.333333333333329</v>
      </c>
      <c r="I35" s="14"/>
      <c r="J35" s="21">
        <v>0</v>
      </c>
      <c r="K35" s="12">
        <v>0</v>
      </c>
      <c r="L35" s="12">
        <f>(J35*0.8)+(K35*0.2)</f>
        <v>0</v>
      </c>
      <c r="M35" s="14"/>
      <c r="N35" s="12">
        <v>0</v>
      </c>
      <c r="O35" s="12">
        <v>0</v>
      </c>
      <c r="P35" s="12">
        <f>(N35*0.8)+(O35*0.2)</f>
        <v>0</v>
      </c>
      <c r="Q35" s="14"/>
      <c r="R35" s="12">
        <v>14.477861319966582</v>
      </c>
      <c r="S35" s="12">
        <v>20.312499999999996</v>
      </c>
      <c r="T35" s="12">
        <f>(R35*0.8)+(S35*0.2)</f>
        <v>15.644789055973266</v>
      </c>
      <c r="U35" s="14"/>
      <c r="V35" s="39">
        <v>0</v>
      </c>
      <c r="W35" s="39">
        <v>0</v>
      </c>
      <c r="X35" s="12">
        <f>(V35*0.8)+(W35*0.2)</f>
        <v>0</v>
      </c>
      <c r="Y35" s="14"/>
      <c r="Z35" s="11">
        <v>15</v>
      </c>
      <c r="AA35" s="14"/>
      <c r="AB35" s="25">
        <f>(H35*0.1)+(L35*0.1)+(P35*0.1)+(T35*0.5)+(X35*0.2)</f>
        <v>11.155727861319967</v>
      </c>
    </row>
    <row r="36" spans="1:28" ht="18" customHeight="1">
      <c r="A36" s="5">
        <v>29</v>
      </c>
      <c r="B36" s="5">
        <v>2</v>
      </c>
      <c r="C36" s="3" t="s">
        <v>1</v>
      </c>
      <c r="D36" s="9">
        <v>39757</v>
      </c>
      <c r="E36" s="14"/>
      <c r="F36" s="12">
        <v>99.999999999999986</v>
      </c>
      <c r="G36" s="36">
        <v>99.999999999999986</v>
      </c>
      <c r="H36" s="16">
        <f>(F36*0.8)+(G36*0.2)</f>
        <v>100</v>
      </c>
      <c r="I36" s="14"/>
      <c r="J36" s="21">
        <v>8.3333333333333321</v>
      </c>
      <c r="K36" s="12">
        <v>0</v>
      </c>
      <c r="L36" s="12">
        <f>(J36*0.8)+(K36*0.2)</f>
        <v>6.6666666666666661</v>
      </c>
      <c r="M36" s="14"/>
      <c r="N36" s="12">
        <v>99.999999999999972</v>
      </c>
      <c r="O36" s="12">
        <v>99.999999999999986</v>
      </c>
      <c r="P36" s="12">
        <f>(N36*0.8)+(O36*0.2)</f>
        <v>99.999999999999986</v>
      </c>
      <c r="Q36" s="14"/>
      <c r="R36" s="12">
        <v>83.542473608263094</v>
      </c>
      <c r="S36" s="12">
        <v>85.795454545454561</v>
      </c>
      <c r="T36" s="12">
        <f>(R36*0.8)+(S36*0.2)</f>
        <v>83.993069795701388</v>
      </c>
      <c r="U36" s="14"/>
      <c r="V36" s="39">
        <v>99.999999999999972</v>
      </c>
      <c r="W36" s="39">
        <v>99.999999999999986</v>
      </c>
      <c r="X36" s="12">
        <f>(V36*0.8)+(W36*0.2)</f>
        <v>99.999999999999986</v>
      </c>
      <c r="Y36" s="14"/>
      <c r="Z36" s="11">
        <v>15</v>
      </c>
      <c r="AA36" s="14"/>
      <c r="AB36" s="25">
        <f>(H36*0.1)+(L36*0.1)+(P36*0.1)+(T36*0.5)+(X36*0.2)</f>
        <v>82.663201564517351</v>
      </c>
    </row>
    <row r="37" spans="1:28" ht="18" customHeight="1">
      <c r="A37" s="5">
        <v>31</v>
      </c>
      <c r="B37" s="5">
        <v>2</v>
      </c>
      <c r="C37" s="3" t="s">
        <v>52</v>
      </c>
      <c r="D37" s="9">
        <v>39800</v>
      </c>
      <c r="E37" s="14"/>
      <c r="F37" s="12">
        <v>83.333333333333314</v>
      </c>
      <c r="G37" s="36">
        <v>83.333333333333314</v>
      </c>
      <c r="H37" s="16">
        <f>(F37*0.8)+(G37*0.2)</f>
        <v>83.333333333333314</v>
      </c>
      <c r="I37" s="14"/>
      <c r="J37" s="21">
        <v>0</v>
      </c>
      <c r="K37" s="12">
        <v>25</v>
      </c>
      <c r="L37" s="12">
        <f>(J37*0.8)+(K37*0.2)</f>
        <v>5</v>
      </c>
      <c r="M37" s="14"/>
      <c r="N37" s="12">
        <v>100</v>
      </c>
      <c r="O37" s="12">
        <v>100</v>
      </c>
      <c r="P37" s="12">
        <f>(N37*0.8)+(O37*0.2)</f>
        <v>100</v>
      </c>
      <c r="Q37" s="14"/>
      <c r="R37" s="12">
        <v>76.978038242990422</v>
      </c>
      <c r="S37" s="12">
        <v>90.340909090909108</v>
      </c>
      <c r="T37" s="12">
        <f>(R37*0.8)+(S37*0.2)</f>
        <v>79.650612412574162</v>
      </c>
      <c r="U37" s="14"/>
      <c r="V37" s="39">
        <v>67.857142857142847</v>
      </c>
      <c r="W37" s="39">
        <v>54.166666666666657</v>
      </c>
      <c r="X37" s="12">
        <f>(V37*0.8)+(W37*0.2)</f>
        <v>65.119047619047606</v>
      </c>
      <c r="Y37" s="14"/>
      <c r="Z37" s="11">
        <v>15</v>
      </c>
      <c r="AA37" s="14"/>
      <c r="AB37" s="25">
        <f>(H37*0.1)+(L37*0.1)+(P37*0.1)+(T37*0.5)+(X37*0.2)</f>
        <v>71.682449063429928</v>
      </c>
    </row>
    <row r="38" spans="1:28" ht="18" customHeight="1">
      <c r="A38" s="5">
        <v>32</v>
      </c>
      <c r="B38" s="6">
        <v>2</v>
      </c>
      <c r="C38" s="7" t="s">
        <v>59</v>
      </c>
      <c r="D38" s="9">
        <v>39762</v>
      </c>
      <c r="E38" s="14"/>
      <c r="F38" s="12">
        <v>49.999999999999993</v>
      </c>
      <c r="G38" s="36">
        <v>49.999999999999993</v>
      </c>
      <c r="H38" s="16">
        <f>(F38*0.8)+(G38*0.2)</f>
        <v>50</v>
      </c>
      <c r="I38" s="14"/>
      <c r="J38" s="21">
        <v>91.666666666666657</v>
      </c>
      <c r="K38" s="12">
        <v>87.5</v>
      </c>
      <c r="L38" s="12">
        <f>(J38*0.8)+(K38*0.2)</f>
        <v>90.833333333333329</v>
      </c>
      <c r="M38" s="14"/>
      <c r="N38" s="12">
        <v>85.714285714285694</v>
      </c>
      <c r="O38" s="12">
        <v>99.999999999999986</v>
      </c>
      <c r="P38" s="12">
        <f>(N38*0.8)+(O38*0.2)</f>
        <v>88.571428571428555</v>
      </c>
      <c r="Q38" s="14"/>
      <c r="R38" s="12">
        <v>23.627794783401185</v>
      </c>
      <c r="S38" s="12">
        <v>55.978260869565212</v>
      </c>
      <c r="T38" s="12">
        <f>(R38*0.8)+(S38*0.2)</f>
        <v>30.097888000633993</v>
      </c>
      <c r="U38" s="14"/>
      <c r="V38" s="39">
        <v>38.095238095238088</v>
      </c>
      <c r="W38" s="39">
        <v>83.333333333333314</v>
      </c>
      <c r="X38" s="12">
        <f>(V38*0.8)+(W38*0.2)</f>
        <v>47.142857142857139</v>
      </c>
      <c r="Y38" s="14"/>
      <c r="Z38" s="11">
        <v>15</v>
      </c>
      <c r="AA38" s="14"/>
      <c r="AB38" s="25">
        <f>(H38*0.1)+(L38*0.1)+(P38*0.1)+(T38*0.5)+(X38*0.2)</f>
        <v>47.417991619364614</v>
      </c>
    </row>
    <row r="39" spans="1:28" ht="18" customHeight="1">
      <c r="A39" s="5">
        <v>33</v>
      </c>
      <c r="B39" s="5">
        <v>2</v>
      </c>
      <c r="C39" s="3" t="s">
        <v>42</v>
      </c>
      <c r="D39" s="9">
        <v>39799</v>
      </c>
      <c r="E39" s="14"/>
      <c r="F39" s="12">
        <v>66.666666666666657</v>
      </c>
      <c r="G39" s="36">
        <v>66.666666666666657</v>
      </c>
      <c r="H39" s="16">
        <f>(F39*0.8)+(G39*0.2)</f>
        <v>66.666666666666657</v>
      </c>
      <c r="I39" s="14"/>
      <c r="J39" s="21">
        <v>99.999999999999972</v>
      </c>
      <c r="K39" s="12">
        <v>100</v>
      </c>
      <c r="L39" s="12">
        <f>(J39*0.8)+(K39*0.2)</f>
        <v>99.999999999999986</v>
      </c>
      <c r="M39" s="14"/>
      <c r="N39" s="12">
        <v>99.999999999999972</v>
      </c>
      <c r="O39" s="12">
        <v>99.999999999999986</v>
      </c>
      <c r="P39" s="12">
        <f>(N39*0.8)+(O39*0.2)</f>
        <v>99.999999999999986</v>
      </c>
      <c r="Q39" s="14"/>
      <c r="R39" s="12">
        <v>98.863636363636374</v>
      </c>
      <c r="S39" s="12">
        <v>100.00000000000001</v>
      </c>
      <c r="T39" s="12">
        <f>(R39*0.8)+(S39*0.2)</f>
        <v>99.090909090909108</v>
      </c>
      <c r="U39" s="14"/>
      <c r="V39" s="39">
        <v>99.999999999999972</v>
      </c>
      <c r="W39" s="39">
        <v>99.999999999999986</v>
      </c>
      <c r="X39" s="12">
        <f>(V39*0.8)+(W39*0.2)</f>
        <v>99.999999999999986</v>
      </c>
      <c r="Y39" s="14"/>
      <c r="Z39" s="11">
        <v>15</v>
      </c>
      <c r="AA39" s="14"/>
      <c r="AB39" s="25">
        <f>(H39*0.1)+(L39*0.1)+(P39*0.1)+(T39*0.5)+(X39*0.2)</f>
        <v>96.212121212121218</v>
      </c>
    </row>
    <row r="40" spans="1:28" ht="18" customHeight="1">
      <c r="A40" s="5">
        <v>34</v>
      </c>
      <c r="B40" s="5">
        <v>2</v>
      </c>
      <c r="C40" s="3" t="s">
        <v>43</v>
      </c>
      <c r="D40" s="9">
        <v>39800</v>
      </c>
      <c r="E40" s="14"/>
      <c r="F40" s="12">
        <v>66.666666666666657</v>
      </c>
      <c r="G40" s="36">
        <v>66.666666666666657</v>
      </c>
      <c r="H40" s="16">
        <f>(F40*0.8)+(G40*0.2)</f>
        <v>66.666666666666657</v>
      </c>
      <c r="I40" s="14"/>
      <c r="J40" s="21">
        <v>0</v>
      </c>
      <c r="K40" s="12">
        <v>0</v>
      </c>
      <c r="L40" s="12">
        <f>(J40*0.8)+(K40*0.2)</f>
        <v>0</v>
      </c>
      <c r="M40" s="14"/>
      <c r="N40" s="12">
        <v>0</v>
      </c>
      <c r="O40" s="12">
        <v>0</v>
      </c>
      <c r="P40" s="12">
        <f>(N40*0.8)+(O40*0.2)</f>
        <v>0</v>
      </c>
      <c r="Q40" s="14"/>
      <c r="R40" s="12">
        <v>15.817099567099568</v>
      </c>
      <c r="S40" s="12">
        <v>3.9772727272727275</v>
      </c>
      <c r="T40" s="12">
        <f>(R40*0.8)+(S40*0.2)</f>
        <v>13.4491341991342</v>
      </c>
      <c r="U40" s="14"/>
      <c r="V40" s="39">
        <v>0</v>
      </c>
      <c r="W40" s="39">
        <v>0</v>
      </c>
      <c r="X40" s="12">
        <f>(V40*0.8)+(W40*0.2)</f>
        <v>0</v>
      </c>
      <c r="Y40" s="14"/>
      <c r="Z40" s="11">
        <v>15</v>
      </c>
      <c r="AA40" s="14"/>
      <c r="AB40" s="25">
        <f>(H40*0.1)+(L40*0.1)+(P40*0.1)+(T40*0.5)+(X40*0.2)</f>
        <v>13.391233766233766</v>
      </c>
    </row>
    <row r="41" spans="1:28" ht="18" customHeight="1">
      <c r="A41" s="5">
        <v>35</v>
      </c>
      <c r="B41" s="5">
        <v>2</v>
      </c>
      <c r="C41" s="3" t="s">
        <v>63</v>
      </c>
      <c r="D41" s="9">
        <v>39800</v>
      </c>
      <c r="E41" s="14"/>
      <c r="F41" s="12">
        <v>100</v>
      </c>
      <c r="G41" s="36">
        <v>100</v>
      </c>
      <c r="H41" s="16">
        <f>(F41*0.8)+(G41*0.2)</f>
        <v>100</v>
      </c>
      <c r="I41" s="14"/>
      <c r="J41" s="21">
        <v>100</v>
      </c>
      <c r="K41" s="12">
        <v>100</v>
      </c>
      <c r="L41" s="12">
        <f>(J41*0.8)+(K41*0.2)</f>
        <v>100</v>
      </c>
      <c r="M41" s="14"/>
      <c r="N41" s="12">
        <v>42.857142857142847</v>
      </c>
      <c r="O41" s="12">
        <v>83.333333333333314</v>
      </c>
      <c r="P41" s="12">
        <f>(N41*0.8)+(O41*0.2)</f>
        <v>50.952380952380942</v>
      </c>
      <c r="Q41" s="14"/>
      <c r="R41" s="12">
        <v>17.052795031055904</v>
      </c>
      <c r="S41" s="12">
        <v>22.826086956521735</v>
      </c>
      <c r="T41" s="12">
        <f>(R41*0.8)+(S41*0.2)</f>
        <v>18.207453416149072</v>
      </c>
      <c r="U41" s="14"/>
      <c r="V41" s="39">
        <v>27.380952380952376</v>
      </c>
      <c r="W41" s="39">
        <v>66.666666666666657</v>
      </c>
      <c r="X41" s="12">
        <f>(V41*0.8)+(W41*0.2)</f>
        <v>35.238095238095234</v>
      </c>
      <c r="Y41" s="14"/>
      <c r="Z41" s="11">
        <v>15</v>
      </c>
      <c r="AA41" s="14"/>
      <c r="AB41" s="25">
        <f>(H41*0.1)+(L41*0.1)+(P41*0.1)+(T41*0.5)+(X41*0.2)</f>
        <v>41.246583850931685</v>
      </c>
    </row>
    <row r="42" spans="1:28" ht="15">
      <c r="A42" s="5">
        <v>36</v>
      </c>
      <c r="B42" s="5">
        <v>2</v>
      </c>
      <c r="C42" s="3" t="s">
        <v>26</v>
      </c>
      <c r="D42" s="9">
        <v>39799</v>
      </c>
      <c r="E42" s="14"/>
      <c r="F42" s="12">
        <v>100</v>
      </c>
      <c r="G42" s="36">
        <v>100</v>
      </c>
      <c r="H42" s="16">
        <f>(F42*0.8)+(G42*0.2)</f>
        <v>100</v>
      </c>
      <c r="I42" s="14"/>
      <c r="J42" s="21">
        <v>100</v>
      </c>
      <c r="K42" s="12">
        <v>100</v>
      </c>
      <c r="L42" s="12">
        <f>(J42*0.8)+(K42*0.2)</f>
        <v>100</v>
      </c>
      <c r="M42" s="14"/>
      <c r="N42" s="12">
        <v>100</v>
      </c>
      <c r="O42" s="12">
        <v>100</v>
      </c>
      <c r="P42" s="12">
        <f>(N42*0.8)+(O42*0.2)</f>
        <v>100</v>
      </c>
      <c r="Q42" s="14"/>
      <c r="R42" s="12">
        <v>93.077528532074012</v>
      </c>
      <c r="S42" s="12">
        <v>97.727272727272734</v>
      </c>
      <c r="T42" s="12">
        <f>(R42*0.8)+(S42*0.2)</f>
        <v>94.007477371113765</v>
      </c>
      <c r="U42" s="14"/>
      <c r="V42" s="39">
        <v>83.333333333333314</v>
      </c>
      <c r="W42" s="39">
        <v>99.999999999999986</v>
      </c>
      <c r="X42" s="12">
        <f>(V42*0.8)+(W42*0.2)</f>
        <v>86.666666666666657</v>
      </c>
      <c r="Y42" s="14"/>
      <c r="Z42" s="11">
        <v>15</v>
      </c>
      <c r="AA42" s="14"/>
      <c r="AB42" s="25">
        <f>(H42*0.1)+(L42*0.1)+(P42*0.1)+(T42*0.5)+(X42*0.2)</f>
        <v>94.337072018890211</v>
      </c>
    </row>
    <row r="43" spans="1:28" ht="15">
      <c r="A43" s="5">
        <v>37</v>
      </c>
      <c r="B43" s="5">
        <v>2</v>
      </c>
      <c r="C43" s="3" t="s">
        <v>39</v>
      </c>
      <c r="D43" s="9">
        <v>39801</v>
      </c>
      <c r="E43" s="14"/>
      <c r="F43" s="12">
        <v>66.666666666666657</v>
      </c>
      <c r="G43" s="36">
        <v>66.666666666666657</v>
      </c>
      <c r="H43" s="16">
        <f>(F43*0.8)+(G43*0.2)</f>
        <v>66.666666666666657</v>
      </c>
      <c r="I43" s="14"/>
      <c r="J43" s="21">
        <v>83.333333333333314</v>
      </c>
      <c r="K43" s="12">
        <v>50</v>
      </c>
      <c r="L43" s="12">
        <f>(J43*0.8)+(K43*0.2)</f>
        <v>76.666666666666657</v>
      </c>
      <c r="M43" s="14"/>
      <c r="N43" s="12">
        <v>0</v>
      </c>
      <c r="O43" s="12">
        <v>0</v>
      </c>
      <c r="P43" s="12">
        <f>(N43*0.8)+(O43*0.2)</f>
        <v>0</v>
      </c>
      <c r="Q43" s="14"/>
      <c r="R43" s="12">
        <v>32.486756664388238</v>
      </c>
      <c r="S43" s="12">
        <v>56.25</v>
      </c>
      <c r="T43" s="12">
        <f>(R43*0.8)+(S43*0.2)</f>
        <v>37.239405331510596</v>
      </c>
      <c r="U43" s="14"/>
      <c r="V43" s="39">
        <v>0</v>
      </c>
      <c r="W43" s="39">
        <v>0</v>
      </c>
      <c r="X43" s="12">
        <f>(V43*0.8)+(W43*0.2)</f>
        <v>0</v>
      </c>
      <c r="Y43" s="14"/>
      <c r="Z43" s="11">
        <v>15</v>
      </c>
      <c r="AA43" s="14"/>
      <c r="AB43" s="25">
        <f>(H43*0.1)+(L43*0.1)+(P43*0.1)+(T43*0.5)+(X43*0.2)</f>
        <v>32.953035999088627</v>
      </c>
    </row>
    <row r="44" spans="1:28" ht="18" customHeight="1">
      <c r="A44" s="5">
        <v>38</v>
      </c>
      <c r="B44" s="5">
        <v>2</v>
      </c>
      <c r="C44" s="3" t="s">
        <v>40</v>
      </c>
      <c r="D44" s="9">
        <v>39800</v>
      </c>
      <c r="E44" s="14"/>
      <c r="F44" s="12">
        <v>66.666666666666657</v>
      </c>
      <c r="G44" s="36">
        <v>66.666666666666657</v>
      </c>
      <c r="H44" s="16">
        <f>(F44*0.8)+(G44*0.2)</f>
        <v>66.666666666666657</v>
      </c>
      <c r="I44" s="14"/>
      <c r="J44" s="21">
        <v>0</v>
      </c>
      <c r="K44" s="12">
        <v>0</v>
      </c>
      <c r="L44" s="12">
        <f>(J44*0.8)+(K44*0.2)</f>
        <v>0</v>
      </c>
      <c r="M44" s="14"/>
      <c r="N44" s="12">
        <v>99.999999999999972</v>
      </c>
      <c r="O44" s="12">
        <v>66.666666666666657</v>
      </c>
      <c r="P44" s="12">
        <f>(N44*0.8)+(O44*0.2)</f>
        <v>93.333333333333314</v>
      </c>
      <c r="Q44" s="14"/>
      <c r="R44" s="12">
        <v>10.075757575757576</v>
      </c>
      <c r="S44" s="12">
        <v>3.4090909090909092</v>
      </c>
      <c r="T44" s="12">
        <f>(R44*0.8)+(S44*0.2)</f>
        <v>8.7424242424242422</v>
      </c>
      <c r="U44" s="14"/>
      <c r="V44" s="39">
        <v>0</v>
      </c>
      <c r="W44" s="39">
        <v>0</v>
      </c>
      <c r="X44" s="12">
        <f>(V44*0.8)+(W44*0.2)</f>
        <v>0</v>
      </c>
      <c r="Y44" s="14"/>
      <c r="Z44" s="11">
        <v>15</v>
      </c>
      <c r="AA44" s="14"/>
      <c r="AB44" s="25">
        <f>(H44*0.1)+(L44*0.1)+(P44*0.1)+(T44*0.5)+(X44*0.2)</f>
        <v>20.371212121212118</v>
      </c>
    </row>
    <row r="45" spans="1:28" ht="18" customHeight="1">
      <c r="A45" s="5">
        <v>39</v>
      </c>
      <c r="B45" s="5">
        <v>2</v>
      </c>
      <c r="C45" s="3" t="s">
        <v>44</v>
      </c>
      <c r="D45" s="9">
        <v>39776</v>
      </c>
      <c r="E45" s="14"/>
      <c r="F45" s="12">
        <v>66.666666666666657</v>
      </c>
      <c r="G45" s="36">
        <v>66.666666666666657</v>
      </c>
      <c r="H45" s="16">
        <f>(F45*0.8)+(G45*0.2)</f>
        <v>66.666666666666657</v>
      </c>
      <c r="I45" s="14"/>
      <c r="J45" s="21">
        <v>0</v>
      </c>
      <c r="K45" s="12">
        <v>0</v>
      </c>
      <c r="L45" s="12">
        <f>(J45*0.8)+(K45*0.2)</f>
        <v>0</v>
      </c>
      <c r="M45" s="14"/>
      <c r="N45" s="12">
        <v>85.714285714285694</v>
      </c>
      <c r="O45" s="12">
        <v>99.999999999999986</v>
      </c>
      <c r="P45" s="12">
        <f>(N45*0.8)+(O45*0.2)</f>
        <v>88.571428571428555</v>
      </c>
      <c r="Q45" s="14"/>
      <c r="R45" s="12">
        <v>18.623188405797102</v>
      </c>
      <c r="S45" s="12">
        <v>65.760869565217376</v>
      </c>
      <c r="T45" s="12">
        <f>(R45*0.8)+(S45*0.2)</f>
        <v>28.050724637681157</v>
      </c>
      <c r="U45" s="14"/>
      <c r="V45" s="39">
        <v>0</v>
      </c>
      <c r="W45" s="39">
        <v>58.333333333333329</v>
      </c>
      <c r="X45" s="12">
        <f>(V45*0.8)+(W45*0.2)</f>
        <v>11.666666666666666</v>
      </c>
      <c r="Y45" s="14"/>
      <c r="Z45" s="11">
        <v>15</v>
      </c>
      <c r="AA45" s="14"/>
      <c r="AB45" s="25">
        <f>(H45*0.1)+(L45*0.1)+(P45*0.1)+(T45*0.5)+(X45*0.2)</f>
        <v>31.882505175983432</v>
      </c>
    </row>
    <row r="46" spans="1:28" ht="18" customHeight="1">
      <c r="A46" s="5">
        <v>40</v>
      </c>
      <c r="B46" s="5">
        <v>2</v>
      </c>
      <c r="C46" s="3" t="s">
        <v>41</v>
      </c>
      <c r="D46" s="9">
        <v>39790</v>
      </c>
      <c r="E46" s="14"/>
      <c r="F46" s="12">
        <v>66.666666666666657</v>
      </c>
      <c r="G46" s="36">
        <v>66.666666666666657</v>
      </c>
      <c r="H46" s="16">
        <f>(F46*0.8)+(G46*0.2)</f>
        <v>66.666666666666657</v>
      </c>
      <c r="I46" s="14"/>
      <c r="J46" s="21">
        <v>99.999999999999972</v>
      </c>
      <c r="K46" s="12">
        <v>50</v>
      </c>
      <c r="L46" s="12">
        <f>(J46*0.8)+(K46*0.2)</f>
        <v>89.999999999999986</v>
      </c>
      <c r="M46" s="14"/>
      <c r="N46" s="12">
        <v>99.999999999999972</v>
      </c>
      <c r="O46" s="12">
        <v>66.666666666666657</v>
      </c>
      <c r="P46" s="12">
        <f>(N46*0.8)+(O46*0.2)</f>
        <v>93.333333333333314</v>
      </c>
      <c r="Q46" s="14"/>
      <c r="R46" s="12">
        <v>61.613425782086082</v>
      </c>
      <c r="S46" s="12">
        <v>86.363636363636374</v>
      </c>
      <c r="T46" s="12">
        <f>(R46*0.8)+(S46*0.2)</f>
        <v>66.563467898396141</v>
      </c>
      <c r="U46" s="14"/>
      <c r="V46" s="39">
        <v>33.333333333333321</v>
      </c>
      <c r="W46" s="39">
        <v>49.999999999999993</v>
      </c>
      <c r="X46" s="12">
        <f>(V46*0.8)+(W46*0.2)</f>
        <v>36.666666666666657</v>
      </c>
      <c r="Y46" s="14"/>
      <c r="Z46" s="11">
        <v>15</v>
      </c>
      <c r="AA46" s="14"/>
      <c r="AB46" s="25">
        <f>(H46*0.1)+(L46*0.1)+(P46*0.1)+(T46*0.5)+(X46*0.2)</f>
        <v>65.615067282531399</v>
      </c>
    </row>
    <row r="47" spans="1:28" ht="18" customHeight="1">
      <c r="A47" s="5">
        <v>41</v>
      </c>
      <c r="B47" s="5">
        <v>2</v>
      </c>
      <c r="C47" s="3" t="s">
        <v>27</v>
      </c>
      <c r="D47" s="9">
        <v>39785</v>
      </c>
      <c r="E47" s="14"/>
      <c r="F47" s="12">
        <v>83.333333333333314</v>
      </c>
      <c r="G47" s="36">
        <v>83.333333333333314</v>
      </c>
      <c r="H47" s="16">
        <f>(F47*0.8)+(G47*0.2)</f>
        <v>83.333333333333314</v>
      </c>
      <c r="I47" s="14"/>
      <c r="J47" s="21">
        <v>0</v>
      </c>
      <c r="K47" s="12">
        <v>0</v>
      </c>
      <c r="L47" s="12">
        <f>(J47*0.8)+(K47*0.2)</f>
        <v>0</v>
      </c>
      <c r="M47" s="14"/>
      <c r="N47" s="12">
        <v>100</v>
      </c>
      <c r="O47" s="12">
        <v>100</v>
      </c>
      <c r="P47" s="12">
        <f>(N47*0.8)+(O47*0.2)</f>
        <v>100</v>
      </c>
      <c r="Q47" s="14"/>
      <c r="R47" s="12">
        <v>59.527693199942014</v>
      </c>
      <c r="S47" s="12">
        <v>77.27272727272728</v>
      </c>
      <c r="T47" s="12">
        <f>(R47*0.8)+(S47*0.2)</f>
        <v>63.076700014499067</v>
      </c>
      <c r="U47" s="14"/>
      <c r="V47" s="39">
        <v>0</v>
      </c>
      <c r="W47" s="39">
        <v>0</v>
      </c>
      <c r="X47" s="12">
        <f>(V47*0.8)+(W47*0.2)</f>
        <v>0</v>
      </c>
      <c r="Y47" s="14"/>
      <c r="Z47" s="11">
        <v>15</v>
      </c>
      <c r="AA47" s="14"/>
      <c r="AB47" s="25">
        <f>(H47*0.1)+(L47*0.1)+(P47*0.1)+(T47*0.5)+(X47*0.2)</f>
        <v>49.871683340582862</v>
      </c>
    </row>
    <row r="48" spans="1:28" ht="18" customHeight="1">
      <c r="A48" s="5">
        <v>42</v>
      </c>
      <c r="B48" s="5">
        <v>2</v>
      </c>
      <c r="C48" s="3" t="s">
        <v>45</v>
      </c>
      <c r="D48" s="9">
        <v>39793</v>
      </c>
      <c r="E48" s="14"/>
      <c r="F48" s="12">
        <v>66.666666666666657</v>
      </c>
      <c r="G48" s="36">
        <v>66.666666666666657</v>
      </c>
      <c r="H48" s="16">
        <f>(F48*0.8)+(G48*0.2)</f>
        <v>66.666666666666657</v>
      </c>
      <c r="I48" s="14"/>
      <c r="J48" s="21">
        <v>100</v>
      </c>
      <c r="K48" s="12">
        <v>100</v>
      </c>
      <c r="L48" s="12">
        <f>(J48*0.8)+(K48*0.2)</f>
        <v>100</v>
      </c>
      <c r="M48" s="14"/>
      <c r="N48" s="12">
        <v>100</v>
      </c>
      <c r="O48" s="12">
        <v>100</v>
      </c>
      <c r="P48" s="12">
        <f>(N48*0.8)+(O48*0.2)</f>
        <v>100</v>
      </c>
      <c r="Q48" s="14"/>
      <c r="R48" s="12">
        <v>83.080808080808097</v>
      </c>
      <c r="S48" s="12">
        <v>95.454545454545453</v>
      </c>
      <c r="T48" s="12">
        <f>(R48*0.8)+(S48*0.2)</f>
        <v>85.555555555555571</v>
      </c>
      <c r="U48" s="14"/>
      <c r="V48" s="39">
        <v>0</v>
      </c>
      <c r="W48" s="39">
        <v>49.999999999999993</v>
      </c>
      <c r="X48" s="12">
        <f>(V48*0.8)+(W48*0.2)</f>
        <v>10</v>
      </c>
      <c r="Y48" s="14"/>
      <c r="Z48" s="11">
        <v>15</v>
      </c>
      <c r="AA48" s="14"/>
      <c r="AB48" s="25">
        <f>(H48*0.1)+(L48*0.1)+(P48*0.1)+(T48*0.5)+(X48*0.2)</f>
        <v>71.444444444444457</v>
      </c>
    </row>
    <row r="49" spans="1:28" ht="18" customHeight="1">
      <c r="A49" s="5">
        <v>43</v>
      </c>
      <c r="B49" s="5">
        <v>2</v>
      </c>
      <c r="C49" s="3" t="s">
        <v>49</v>
      </c>
      <c r="D49" s="9">
        <v>39783</v>
      </c>
      <c r="E49" s="14"/>
      <c r="F49" s="12">
        <v>100</v>
      </c>
      <c r="G49" s="36">
        <v>100</v>
      </c>
      <c r="H49" s="16">
        <f>(F49*0.8)+(G49*0.2)</f>
        <v>100</v>
      </c>
      <c r="I49" s="14"/>
      <c r="J49" s="21">
        <v>100</v>
      </c>
      <c r="K49" s="12">
        <v>100</v>
      </c>
      <c r="L49" s="12">
        <f>(J49*0.8)+(K49*0.2)</f>
        <v>100</v>
      </c>
      <c r="M49" s="14"/>
      <c r="N49" s="12">
        <v>100</v>
      </c>
      <c r="O49" s="12">
        <v>100</v>
      </c>
      <c r="P49" s="12">
        <f>(N49*0.8)+(O49*0.2)</f>
        <v>100</v>
      </c>
      <c r="Q49" s="14"/>
      <c r="R49" s="12">
        <v>81.926916119499865</v>
      </c>
      <c r="S49" s="12">
        <v>98.295454545454561</v>
      </c>
      <c r="T49" s="12">
        <f>(R49*0.8)+(S49*0.2)</f>
        <v>85.200623804690821</v>
      </c>
      <c r="U49" s="14"/>
      <c r="V49" s="39">
        <v>100</v>
      </c>
      <c r="W49" s="39">
        <v>100</v>
      </c>
      <c r="X49" s="12">
        <f>(V49*0.8)+(W49*0.2)</f>
        <v>100</v>
      </c>
      <c r="Y49" s="14"/>
      <c r="Z49" s="11">
        <v>15</v>
      </c>
      <c r="AA49" s="14"/>
      <c r="AB49" s="25">
        <f>(H49*0.1)+(L49*0.1)+(P49*0.1)+(T49*0.5)+(X49*0.2)</f>
        <v>92.60031190234541</v>
      </c>
    </row>
    <row r="50" spans="1:28" ht="18" customHeight="1">
      <c r="A50" s="5">
        <v>44</v>
      </c>
      <c r="B50" s="5">
        <v>2</v>
      </c>
      <c r="C50" s="3" t="s">
        <v>46</v>
      </c>
      <c r="D50" s="9">
        <v>39791</v>
      </c>
      <c r="E50" s="14"/>
      <c r="F50" s="12">
        <v>100</v>
      </c>
      <c r="G50" s="36">
        <v>100</v>
      </c>
      <c r="H50" s="16">
        <f>(F50*0.8)+(G50*0.2)</f>
        <v>100</v>
      </c>
      <c r="I50" s="14"/>
      <c r="J50" s="21">
        <v>91.666666666666657</v>
      </c>
      <c r="K50" s="12">
        <v>100</v>
      </c>
      <c r="L50" s="12">
        <f>(J50*0.8)+(K50*0.2)</f>
        <v>93.333333333333329</v>
      </c>
      <c r="M50" s="14"/>
      <c r="N50" s="12">
        <v>0</v>
      </c>
      <c r="O50" s="12">
        <v>66.666666666666657</v>
      </c>
      <c r="P50" s="12">
        <f>(N50*0.8)+(O50*0.2)</f>
        <v>13.333333333333332</v>
      </c>
      <c r="Q50" s="14"/>
      <c r="R50" s="12">
        <v>60.890785098451005</v>
      </c>
      <c r="S50" s="12">
        <v>99.999999999999972</v>
      </c>
      <c r="T50" s="12">
        <f>(R50*0.8)+(S50*0.2)</f>
        <v>68.712628078760801</v>
      </c>
      <c r="U50" s="14"/>
      <c r="V50" s="39">
        <v>4.761904761904761</v>
      </c>
      <c r="W50" s="39">
        <v>33.333333333333329</v>
      </c>
      <c r="X50" s="12">
        <f>(V50*0.8)+(W50*0.2)</f>
        <v>10.476190476190474</v>
      </c>
      <c r="Y50" s="14"/>
      <c r="Z50" s="11">
        <v>15</v>
      </c>
      <c r="AA50" s="14"/>
      <c r="AB50" s="25">
        <f>(H50*0.1)+(L50*0.1)+(P50*0.1)+(T50*0.5)+(X50*0.2)</f>
        <v>57.11821880128516</v>
      </c>
    </row>
    <row r="51" spans="1:28" ht="18" customHeight="1">
      <c r="A51" s="5">
        <v>45</v>
      </c>
      <c r="B51" s="5">
        <v>2</v>
      </c>
      <c r="C51" s="3" t="s">
        <v>53</v>
      </c>
      <c r="D51" s="9">
        <v>39786</v>
      </c>
      <c r="E51" s="14"/>
      <c r="F51" s="12">
        <v>99.999999999999986</v>
      </c>
      <c r="G51" s="36">
        <v>99.999999999999986</v>
      </c>
      <c r="H51" s="16">
        <f>(F51*0.8)+(G51*0.2)</f>
        <v>100</v>
      </c>
      <c r="I51" s="14"/>
      <c r="J51" s="21">
        <v>0</v>
      </c>
      <c r="K51" s="12">
        <v>0</v>
      </c>
      <c r="L51" s="12">
        <f>(J51*0.8)+(K51*0.2)</f>
        <v>0</v>
      </c>
      <c r="M51" s="14"/>
      <c r="N51" s="12">
        <v>92.857142857142833</v>
      </c>
      <c r="O51" s="12">
        <v>0</v>
      </c>
      <c r="P51" s="12">
        <f>(N51*0.8)+(O51*0.2)</f>
        <v>74.285714285714263</v>
      </c>
      <c r="Q51" s="14"/>
      <c r="R51" s="12">
        <v>32.488448264795402</v>
      </c>
      <c r="S51" s="12">
        <v>43.478260869565219</v>
      </c>
      <c r="T51" s="12">
        <f>(R51*0.8)+(S51*0.2)</f>
        <v>34.686410785749366</v>
      </c>
      <c r="U51" s="14"/>
      <c r="V51" s="39">
        <v>0</v>
      </c>
      <c r="W51" s="39">
        <v>0</v>
      </c>
      <c r="X51" s="12">
        <f>(V51*0.8)+(W51*0.2)</f>
        <v>0</v>
      </c>
      <c r="Y51" s="14"/>
      <c r="Z51" s="11">
        <v>15</v>
      </c>
      <c r="AA51" s="14"/>
      <c r="AB51" s="25">
        <f>(H51*0.1)+(L51*0.1)+(P51*0.1)+(T51*0.5)+(X51*0.2)</f>
        <v>34.77177682144611</v>
      </c>
    </row>
    <row r="52" spans="1:28" ht="18" customHeight="1">
      <c r="A52" s="5">
        <v>46</v>
      </c>
      <c r="B52" s="5">
        <v>2</v>
      </c>
      <c r="C52" s="3" t="s">
        <v>37</v>
      </c>
      <c r="D52" s="9">
        <v>39787</v>
      </c>
      <c r="E52" s="14"/>
      <c r="F52" s="12">
        <v>99.999999999999986</v>
      </c>
      <c r="G52" s="36">
        <v>99.999999999999986</v>
      </c>
      <c r="H52" s="16">
        <f>(F52*0.8)+(G52*0.2)</f>
        <v>100</v>
      </c>
      <c r="I52" s="14"/>
      <c r="J52" s="21">
        <v>0</v>
      </c>
      <c r="K52" s="12">
        <v>0</v>
      </c>
      <c r="L52" s="12">
        <f>(J52*0.8)+(K52*0.2)</f>
        <v>0</v>
      </c>
      <c r="M52" s="14"/>
      <c r="N52" s="12">
        <v>92.857142857142833</v>
      </c>
      <c r="O52" s="12">
        <v>99.999999999999986</v>
      </c>
      <c r="P52" s="12">
        <f>(N52*0.8)+(O52*0.2)</f>
        <v>94.285714285714263</v>
      </c>
      <c r="Q52" s="14"/>
      <c r="R52" s="12">
        <v>48.307725836329958</v>
      </c>
      <c r="S52" s="12">
        <v>84.239130434782595</v>
      </c>
      <c r="T52" s="12">
        <f>(R52*0.8)+(S52*0.2)</f>
        <v>55.494006756020482</v>
      </c>
      <c r="U52" s="14"/>
      <c r="V52" s="39">
        <v>61.904761904761891</v>
      </c>
      <c r="W52" s="39">
        <v>99.999999999999986</v>
      </c>
      <c r="X52" s="12">
        <f>(V52*0.8)+(W52*0.2)</f>
        <v>69.523809523809518</v>
      </c>
      <c r="Y52" s="14"/>
      <c r="Z52" s="11">
        <v>15</v>
      </c>
      <c r="AA52" s="14"/>
      <c r="AB52" s="25">
        <f>(H52*0.1)+(L52*0.1)+(P52*0.1)+(T52*0.5)+(X52*0.2)</f>
        <v>61.08033671134357</v>
      </c>
    </row>
    <row r="53" spans="1:28" ht="18" customHeight="1">
      <c r="A53" s="5">
        <v>47</v>
      </c>
      <c r="B53" s="5">
        <v>2</v>
      </c>
      <c r="C53" s="3" t="s">
        <v>17</v>
      </c>
      <c r="D53" s="9">
        <v>39779</v>
      </c>
      <c r="E53" s="14"/>
      <c r="F53" s="12">
        <v>83.333333333333314</v>
      </c>
      <c r="G53" s="36">
        <v>83.333333333333314</v>
      </c>
      <c r="H53" s="16">
        <f>(F53*0.8)+(G53*0.2)</f>
        <v>83.333333333333314</v>
      </c>
      <c r="I53" s="14"/>
      <c r="J53" s="21">
        <v>100</v>
      </c>
      <c r="K53" s="12">
        <v>100</v>
      </c>
      <c r="L53" s="12">
        <f>(J53*0.8)+(K53*0.2)</f>
        <v>100</v>
      </c>
      <c r="M53" s="14"/>
      <c r="N53" s="12">
        <v>100</v>
      </c>
      <c r="O53" s="12">
        <v>100</v>
      </c>
      <c r="P53" s="12">
        <f>(N53*0.8)+(O53*0.2)</f>
        <v>100</v>
      </c>
      <c r="Q53" s="14"/>
      <c r="R53" s="12">
        <v>81.976528112111637</v>
      </c>
      <c r="S53" s="12">
        <v>92.934782608695627</v>
      </c>
      <c r="T53" s="12">
        <f>(R53*0.8)+(S53*0.2)</f>
        <v>84.168179011428435</v>
      </c>
      <c r="U53" s="14"/>
      <c r="V53" s="39">
        <v>71.428571428571416</v>
      </c>
      <c r="W53" s="39">
        <v>99.999999999999986</v>
      </c>
      <c r="X53" s="12">
        <f>(V53*0.8)+(W53*0.2)</f>
        <v>77.142857142857139</v>
      </c>
      <c r="Y53" s="14"/>
      <c r="Z53" s="11">
        <v>15</v>
      </c>
      <c r="AA53" s="14"/>
      <c r="AB53" s="25">
        <f>(H53*0.1)+(L53*0.1)+(P53*0.1)+(T53*0.5)+(X53*0.2)</f>
        <v>85.845994267618977</v>
      </c>
    </row>
    <row r="54" spans="1:28" ht="18" customHeight="1">
      <c r="A54" s="5">
        <v>48</v>
      </c>
      <c r="B54" s="5">
        <v>2</v>
      </c>
      <c r="C54" s="3" t="s">
        <v>18</v>
      </c>
      <c r="D54" s="9">
        <v>39785</v>
      </c>
      <c r="E54" s="14"/>
      <c r="F54" s="12">
        <v>99.999999999999986</v>
      </c>
      <c r="G54" s="36">
        <v>99.999999999999986</v>
      </c>
      <c r="H54" s="16">
        <f>(F54*0.8)+(G54*0.2)</f>
        <v>100</v>
      </c>
      <c r="I54" s="14"/>
      <c r="J54" s="21">
        <v>0</v>
      </c>
      <c r="K54" s="12">
        <v>0</v>
      </c>
      <c r="L54" s="12">
        <f>(J54*0.8)+(K54*0.2)</f>
        <v>0</v>
      </c>
      <c r="M54" s="14"/>
      <c r="N54" s="12">
        <v>85.714285714285694</v>
      </c>
      <c r="O54" s="12">
        <v>33.333333333333329</v>
      </c>
      <c r="P54" s="12">
        <f>(N54*0.8)+(O54*0.2)</f>
        <v>75.238095238095227</v>
      </c>
      <c r="Q54" s="14"/>
      <c r="R54" s="12">
        <v>65.353519531151093</v>
      </c>
      <c r="S54" s="12">
        <v>50.520833333333336</v>
      </c>
      <c r="T54" s="12">
        <f>(R54*0.8)+(S54*0.2)</f>
        <v>62.386982291587543</v>
      </c>
      <c r="U54" s="14"/>
      <c r="V54" s="39">
        <v>49.999999999999986</v>
      </c>
      <c r="W54" s="39">
        <v>12.499999999999998</v>
      </c>
      <c r="X54" s="12">
        <f>(V54*0.8)+(W54*0.2)</f>
        <v>42.499999999999993</v>
      </c>
      <c r="Y54" s="14"/>
      <c r="Z54" s="11">
        <v>15</v>
      </c>
      <c r="AA54" s="14"/>
      <c r="AB54" s="25">
        <f>(H54*0.1)+(L54*0.1)+(P54*0.1)+(T54*0.5)+(X54*0.2)</f>
        <v>57.21730066960329</v>
      </c>
    </row>
    <row r="55" spans="1:28" ht="18" customHeight="1">
      <c r="A55" s="5">
        <v>49</v>
      </c>
      <c r="B55" s="5">
        <v>2</v>
      </c>
      <c r="C55" s="3" t="s">
        <v>28</v>
      </c>
      <c r="D55" s="9">
        <v>39783</v>
      </c>
      <c r="E55" s="14"/>
      <c r="F55" s="12">
        <v>83.333333333333314</v>
      </c>
      <c r="G55" s="36">
        <v>83.333333333333314</v>
      </c>
      <c r="H55" s="16">
        <f>(F55*0.8)+(G55*0.2)</f>
        <v>83.333333333333314</v>
      </c>
      <c r="I55" s="14"/>
      <c r="J55" s="21">
        <v>100</v>
      </c>
      <c r="K55" s="12">
        <v>100</v>
      </c>
      <c r="L55" s="12">
        <f>(J55*0.8)+(K55*0.2)</f>
        <v>100</v>
      </c>
      <c r="M55" s="14"/>
      <c r="N55" s="12">
        <v>100</v>
      </c>
      <c r="O55" s="12">
        <v>100</v>
      </c>
      <c r="P55" s="12">
        <f>(N55*0.8)+(O55*0.2)</f>
        <v>100</v>
      </c>
      <c r="Q55" s="14"/>
      <c r="R55" s="12">
        <v>76.509619153477288</v>
      </c>
      <c r="S55" s="12">
        <v>95.833333333333329</v>
      </c>
      <c r="T55" s="12">
        <f>(R55*0.8)+(S55*0.2)</f>
        <v>80.374361989448502</v>
      </c>
      <c r="U55" s="14"/>
      <c r="V55" s="39">
        <v>100</v>
      </c>
      <c r="W55" s="39">
        <v>100</v>
      </c>
      <c r="X55" s="12">
        <f>(V55*0.8)+(W55*0.2)</f>
        <v>100</v>
      </c>
      <c r="Y55" s="14"/>
      <c r="Z55" s="11">
        <v>15</v>
      </c>
      <c r="AA55" s="14"/>
      <c r="AB55" s="25">
        <f>(H55*0.1)+(L55*0.1)+(P55*0.1)+(T55*0.5)+(X55*0.2)</f>
        <v>88.520514328057587</v>
      </c>
    </row>
    <row r="56" spans="1:28" ht="18" customHeight="1">
      <c r="A56" s="5">
        <v>50</v>
      </c>
      <c r="B56" s="5">
        <v>2</v>
      </c>
      <c r="C56" s="3" t="s">
        <v>19</v>
      </c>
      <c r="D56" s="9">
        <v>39794</v>
      </c>
      <c r="E56" s="14"/>
      <c r="F56" s="12">
        <v>66.666666666666657</v>
      </c>
      <c r="G56" s="36">
        <v>66.666666666666657</v>
      </c>
      <c r="H56" s="16">
        <f>(F56*0.8)+(G56*0.2)</f>
        <v>66.666666666666657</v>
      </c>
      <c r="I56" s="14"/>
      <c r="J56" s="21">
        <v>0</v>
      </c>
      <c r="K56" s="12">
        <v>0</v>
      </c>
      <c r="L56" s="12">
        <f>(J56*0.8)+(K56*0.2)</f>
        <v>0</v>
      </c>
      <c r="M56" s="14"/>
      <c r="N56" s="12">
        <v>100</v>
      </c>
      <c r="O56" s="12">
        <v>100</v>
      </c>
      <c r="P56" s="12">
        <f>(N56*0.8)+(O56*0.2)</f>
        <v>100</v>
      </c>
      <c r="Q56" s="14"/>
      <c r="R56" s="12">
        <v>28.327937900306317</v>
      </c>
      <c r="S56" s="12">
        <v>34.895833333333336</v>
      </c>
      <c r="T56" s="12">
        <f>(R56*0.8)+(S56*0.2)</f>
        <v>29.641516986911721</v>
      </c>
      <c r="U56" s="14"/>
      <c r="V56" s="39">
        <v>0</v>
      </c>
      <c r="W56" s="39">
        <v>0</v>
      </c>
      <c r="X56" s="12">
        <f>(V56*0.8)+(W56*0.2)</f>
        <v>0</v>
      </c>
      <c r="Y56" s="14"/>
      <c r="Z56" s="11">
        <v>15</v>
      </c>
      <c r="AA56" s="14"/>
      <c r="AB56" s="25">
        <f>(H56*0.1)+(L56*0.1)+(P56*0.1)+(T56*0.5)+(X56*0.2)</f>
        <v>31.487425160122527</v>
      </c>
    </row>
    <row r="57" spans="1:28" ht="18" customHeight="1">
      <c r="A57" s="5">
        <v>51</v>
      </c>
      <c r="B57" s="5">
        <v>2</v>
      </c>
      <c r="C57" s="3" t="s">
        <v>36</v>
      </c>
      <c r="D57" s="9">
        <v>39794</v>
      </c>
      <c r="E57" s="14"/>
      <c r="F57" s="12">
        <v>83.333333333333314</v>
      </c>
      <c r="G57" s="36">
        <v>83.333333333333314</v>
      </c>
      <c r="H57" s="16">
        <f>(F57*0.8)+(G57*0.2)</f>
        <v>83.333333333333314</v>
      </c>
      <c r="I57" s="14"/>
      <c r="J57" s="21">
        <v>100</v>
      </c>
      <c r="K57" s="12">
        <v>100</v>
      </c>
      <c r="L57" s="12">
        <f>(J57*0.8)+(K57*0.2)</f>
        <v>100</v>
      </c>
      <c r="M57" s="14"/>
      <c r="N57" s="12">
        <v>100</v>
      </c>
      <c r="O57" s="12">
        <v>100</v>
      </c>
      <c r="P57" s="12">
        <f>(N57*0.8)+(O57*0.2)</f>
        <v>100</v>
      </c>
      <c r="Q57" s="14"/>
      <c r="R57" s="12">
        <v>44.944083694083702</v>
      </c>
      <c r="S57" s="12">
        <v>47.727272727272734</v>
      </c>
      <c r="T57" s="12">
        <f>(R57*0.8)+(S57*0.2)</f>
        <v>45.500721500721511</v>
      </c>
      <c r="U57" s="14"/>
      <c r="V57" s="39">
        <v>0</v>
      </c>
      <c r="W57" s="39">
        <v>0</v>
      </c>
      <c r="X57" s="12">
        <f>(V57*0.8)+(W57*0.2)</f>
        <v>0</v>
      </c>
      <c r="Y57" s="14"/>
      <c r="Z57" s="11">
        <v>15</v>
      </c>
      <c r="AA57" s="14"/>
      <c r="AB57" s="25">
        <f>(H57*0.1)+(L57*0.1)+(P57*0.1)+(T57*0.5)+(X57*0.2)</f>
        <v>51.083694083694084</v>
      </c>
    </row>
    <row r="58" spans="1:28" ht="18" customHeight="1">
      <c r="A58" s="5">
        <v>52</v>
      </c>
      <c r="B58" s="5">
        <v>2</v>
      </c>
      <c r="C58" s="3" t="s">
        <v>50</v>
      </c>
      <c r="D58" s="9">
        <v>39794</v>
      </c>
      <c r="E58" s="14"/>
      <c r="F58" s="12">
        <v>99.999999999999986</v>
      </c>
      <c r="G58" s="36">
        <v>99.999999999999986</v>
      </c>
      <c r="H58" s="16">
        <f>(F58*0.8)+(G58*0.2)</f>
        <v>100</v>
      </c>
      <c r="I58" s="14"/>
      <c r="J58" s="21">
        <v>99.999999999999972</v>
      </c>
      <c r="K58" s="12">
        <v>50</v>
      </c>
      <c r="L58" s="12">
        <f>(J58*0.8)+(K58*0.2)</f>
        <v>89.999999999999986</v>
      </c>
      <c r="M58" s="14"/>
      <c r="N58" s="12">
        <v>100</v>
      </c>
      <c r="O58" s="12">
        <v>100</v>
      </c>
      <c r="P58" s="12">
        <f>(N58*0.8)+(O58*0.2)</f>
        <v>100</v>
      </c>
      <c r="Q58" s="14"/>
      <c r="R58" s="12">
        <v>86.940265730891468</v>
      </c>
      <c r="S58" s="12">
        <v>95.238095238095212</v>
      </c>
      <c r="T58" s="12">
        <f>(R58*0.8)+(S58*0.2)</f>
        <v>88.599831632332211</v>
      </c>
      <c r="U58" s="14"/>
      <c r="V58" s="39">
        <v>92.857142857142847</v>
      </c>
      <c r="W58" s="39">
        <v>100</v>
      </c>
      <c r="X58" s="12">
        <f>(V58*0.8)+(W58*0.2)</f>
        <v>94.285714285714278</v>
      </c>
      <c r="Y58" s="14"/>
      <c r="Z58" s="11">
        <v>15</v>
      </c>
      <c r="AA58" s="14"/>
      <c r="AB58" s="25">
        <f>(H58*0.1)+(L58*0.1)+(P58*0.1)+(T58*0.5)+(X58*0.2)</f>
        <v>92.157058673308967</v>
      </c>
    </row>
    <row r="59" spans="1:28" ht="18" customHeight="1">
      <c r="A59" s="5">
        <v>53</v>
      </c>
      <c r="B59" s="5">
        <v>2</v>
      </c>
      <c r="C59" s="3" t="s">
        <v>65</v>
      </c>
      <c r="D59" s="9">
        <v>39785</v>
      </c>
      <c r="E59" s="14"/>
      <c r="F59" s="12">
        <v>100</v>
      </c>
      <c r="G59" s="36">
        <v>100</v>
      </c>
      <c r="H59" s="16">
        <f>(F59*0.8)+(G59*0.2)</f>
        <v>100</v>
      </c>
      <c r="I59" s="14"/>
      <c r="J59" s="21">
        <v>100</v>
      </c>
      <c r="K59" s="12">
        <v>100</v>
      </c>
      <c r="L59" s="12">
        <f>(J59*0.8)+(K59*0.2)</f>
        <v>100</v>
      </c>
      <c r="M59" s="14"/>
      <c r="N59" s="12">
        <v>100</v>
      </c>
      <c r="O59" s="12">
        <v>100</v>
      </c>
      <c r="P59" s="12">
        <f>(N59*0.8)+(O59*0.2)</f>
        <v>100</v>
      </c>
      <c r="Q59" s="14"/>
      <c r="R59" s="12">
        <v>96.903053087263601</v>
      </c>
      <c r="S59" s="12">
        <v>99.999999999999972</v>
      </c>
      <c r="T59" s="12">
        <f>(R59*0.8)+(S59*0.2)</f>
        <v>97.522442469810883</v>
      </c>
      <c r="U59" s="14"/>
      <c r="V59" s="39">
        <v>95.238095238095212</v>
      </c>
      <c r="W59" s="39">
        <v>99.999999999999986</v>
      </c>
      <c r="X59" s="12">
        <f>(V59*0.8)+(W59*0.2)</f>
        <v>96.190476190476176</v>
      </c>
      <c r="Y59" s="14"/>
      <c r="Z59" s="11">
        <v>15</v>
      </c>
      <c r="AA59" s="14"/>
      <c r="AB59" s="25">
        <f>(H59*0.1)+(L59*0.1)+(P59*0.1)+(T59*0.5)+(X59*0.2)</f>
        <v>97.999316473000675</v>
      </c>
    </row>
    <row r="60" spans="1:28" ht="18" customHeight="1">
      <c r="A60" s="5">
        <v>54</v>
      </c>
      <c r="B60" s="6">
        <v>2</v>
      </c>
      <c r="C60" s="7" t="s">
        <v>56</v>
      </c>
      <c r="D60" s="9">
        <v>39794</v>
      </c>
      <c r="E60" s="14"/>
      <c r="F60" s="12">
        <v>100</v>
      </c>
      <c r="G60" s="36">
        <v>100</v>
      </c>
      <c r="H60" s="16">
        <f>(F60*0.8)+(G60*0.2)</f>
        <v>100</v>
      </c>
      <c r="I60" s="14"/>
      <c r="J60" s="21">
        <v>100</v>
      </c>
      <c r="K60" s="12">
        <v>100</v>
      </c>
      <c r="L60" s="12">
        <f>(J60*0.8)+(K60*0.2)</f>
        <v>100</v>
      </c>
      <c r="M60" s="14"/>
      <c r="N60" s="12">
        <v>85.714285714285694</v>
      </c>
      <c r="O60" s="12">
        <v>99.999999999999986</v>
      </c>
      <c r="P60" s="12">
        <f>(N60*0.8)+(O60*0.2)</f>
        <v>88.571428571428555</v>
      </c>
      <c r="Q60" s="14"/>
      <c r="R60" s="12">
        <v>67.186142870951485</v>
      </c>
      <c r="S60" s="12">
        <v>88.63636363636364</v>
      </c>
      <c r="T60" s="12">
        <f>(R60*0.8)+(S60*0.2)</f>
        <v>71.476187024033919</v>
      </c>
      <c r="U60" s="14"/>
      <c r="V60" s="39">
        <v>69.047619047619037</v>
      </c>
      <c r="W60" s="39">
        <v>66.666666666666657</v>
      </c>
      <c r="X60" s="12">
        <f>(V60*0.8)+(W60*0.2)</f>
        <v>68.571428571428569</v>
      </c>
      <c r="Y60" s="14"/>
      <c r="Z60" s="11">
        <v>15</v>
      </c>
      <c r="AA60" s="14"/>
      <c r="AB60" s="25">
        <f>(H60*0.1)+(L60*0.1)+(P60*0.1)+(T60*0.5)+(X60*0.2)</f>
        <v>78.309522083445529</v>
      </c>
    </row>
    <row r="61" spans="1:28" ht="18" customHeight="1">
      <c r="A61" s="5">
        <v>55</v>
      </c>
      <c r="B61" s="5">
        <v>2</v>
      </c>
      <c r="C61" s="7" t="s">
        <v>55</v>
      </c>
      <c r="D61" s="9">
        <v>39793</v>
      </c>
      <c r="E61" s="14"/>
      <c r="F61" s="12">
        <v>100</v>
      </c>
      <c r="G61" s="36">
        <v>100</v>
      </c>
      <c r="H61" s="16">
        <f>(F61*0.8)+(G61*0.2)</f>
        <v>100</v>
      </c>
      <c r="I61" s="14"/>
      <c r="J61" s="21">
        <v>8.3333333333333321</v>
      </c>
      <c r="K61" s="12">
        <v>50</v>
      </c>
      <c r="L61" s="12">
        <f>(J61*0.8)+(K61*0.2)</f>
        <v>16.666666666666664</v>
      </c>
      <c r="M61" s="14"/>
      <c r="N61" s="12">
        <v>100</v>
      </c>
      <c r="O61" s="12">
        <v>100</v>
      </c>
      <c r="P61" s="12">
        <f>(N61*0.8)+(O61*0.2)</f>
        <v>100</v>
      </c>
      <c r="Q61" s="14"/>
      <c r="R61" s="12">
        <v>61.764112416026308</v>
      </c>
      <c r="S61" s="12">
        <v>84.090909090909093</v>
      </c>
      <c r="T61" s="12">
        <f>(R61*0.8)+(S61*0.2)</f>
        <v>66.229471751002876</v>
      </c>
      <c r="U61" s="14"/>
      <c r="V61" s="39">
        <v>13.095238095238093</v>
      </c>
      <c r="W61" s="39">
        <v>49.999999999999993</v>
      </c>
      <c r="X61" s="12">
        <f>(V61*0.8)+(W61*0.2)</f>
        <v>20.476190476190474</v>
      </c>
      <c r="Y61" s="14"/>
      <c r="Z61" s="11">
        <v>15</v>
      </c>
      <c r="AA61" s="14"/>
      <c r="AB61" s="25">
        <f>(H61*0.1)+(L61*0.1)+(P61*0.1)+(T61*0.5)+(X61*0.2)</f>
        <v>58.876640637406197</v>
      </c>
    </row>
    <row r="62" spans="1:28" ht="18" customHeight="1">
      <c r="A62" s="5">
        <v>56</v>
      </c>
      <c r="B62" s="5">
        <v>2</v>
      </c>
      <c r="C62" s="3" t="s">
        <v>29</v>
      </c>
      <c r="D62" s="9">
        <v>39783</v>
      </c>
      <c r="E62" s="14"/>
      <c r="F62" s="12">
        <v>100</v>
      </c>
      <c r="G62" s="36">
        <v>100</v>
      </c>
      <c r="H62" s="16">
        <f>(F62*0.8)+(G62*0.2)</f>
        <v>100</v>
      </c>
      <c r="I62" s="14"/>
      <c r="J62" s="21">
        <v>100</v>
      </c>
      <c r="K62" s="12">
        <v>100</v>
      </c>
      <c r="L62" s="12">
        <f>(J62*0.8)+(K62*0.2)</f>
        <v>100</v>
      </c>
      <c r="M62" s="14"/>
      <c r="N62" s="12">
        <v>100</v>
      </c>
      <c r="O62" s="12">
        <v>100</v>
      </c>
      <c r="P62" s="12">
        <f>(N62*0.8)+(O62*0.2)</f>
        <v>100</v>
      </c>
      <c r="Q62" s="14"/>
      <c r="R62" s="12">
        <v>100</v>
      </c>
      <c r="S62" s="12">
        <v>100</v>
      </c>
      <c r="T62" s="12">
        <f>(R62*0.8)+(S62*0.2)</f>
        <v>100</v>
      </c>
      <c r="U62" s="14"/>
      <c r="V62" s="39">
        <v>100</v>
      </c>
      <c r="W62" s="39">
        <v>100</v>
      </c>
      <c r="X62" s="12">
        <f>(V62*0.8)+(W62*0.2)</f>
        <v>100</v>
      </c>
      <c r="Y62" s="14"/>
      <c r="Z62" s="11">
        <v>15</v>
      </c>
      <c r="AA62" s="14"/>
      <c r="AB62" s="25">
        <f>(H62*0.1)+(L62*0.1)+(P62*0.1)+(T62*0.5)+(X62*0.2)</f>
        <v>100</v>
      </c>
    </row>
    <row r="63" spans="1:28" ht="18" customHeight="1">
      <c r="A63" s="5">
        <v>57</v>
      </c>
      <c r="B63" s="5">
        <v>2</v>
      </c>
      <c r="C63" s="3" t="s">
        <v>51</v>
      </c>
      <c r="D63" s="9">
        <v>39794</v>
      </c>
      <c r="E63" s="14"/>
      <c r="F63" s="12">
        <v>99.999999999999986</v>
      </c>
      <c r="G63" s="36">
        <v>99.999999999999986</v>
      </c>
      <c r="H63" s="16">
        <f>(F63*0.8)+(G63*0.2)</f>
        <v>100</v>
      </c>
      <c r="I63" s="14"/>
      <c r="J63" s="21">
        <v>100</v>
      </c>
      <c r="K63" s="12">
        <v>100</v>
      </c>
      <c r="L63" s="12">
        <f>(J63*0.8)+(K63*0.2)</f>
        <v>100</v>
      </c>
      <c r="M63" s="14"/>
      <c r="N63" s="12">
        <v>100</v>
      </c>
      <c r="O63" s="12">
        <v>100</v>
      </c>
      <c r="P63" s="12">
        <f>(N63*0.8)+(O63*0.2)</f>
        <v>100</v>
      </c>
      <c r="Q63" s="14"/>
      <c r="R63" s="12">
        <v>87.424242424242408</v>
      </c>
      <c r="S63" s="12">
        <v>97.282608695652144</v>
      </c>
      <c r="T63" s="12">
        <f>(R63*0.8)+(S63*0.2)</f>
        <v>89.395915678524347</v>
      </c>
      <c r="U63" s="14"/>
      <c r="V63" s="39">
        <v>36.904761904761898</v>
      </c>
      <c r="W63" s="39">
        <v>24.999999999999996</v>
      </c>
      <c r="X63" s="12">
        <f>(V63*0.8)+(W63*0.2)</f>
        <v>34.523809523809518</v>
      </c>
      <c r="Y63" s="14"/>
      <c r="Z63" s="11">
        <v>15</v>
      </c>
      <c r="AA63" s="14"/>
      <c r="AB63" s="25">
        <f>(H63*0.1)+(L63*0.1)+(P63*0.1)+(T63*0.5)+(X63*0.2)</f>
        <v>81.602719744024071</v>
      </c>
    </row>
    <row r="64" spans="1:28" ht="18" customHeight="1">
      <c r="A64" s="5">
        <v>58</v>
      </c>
      <c r="B64" s="5">
        <v>2</v>
      </c>
      <c r="C64" s="3" t="s">
        <v>30</v>
      </c>
      <c r="D64" s="9">
        <v>39791</v>
      </c>
      <c r="E64" s="14"/>
      <c r="F64" s="12">
        <v>100</v>
      </c>
      <c r="G64" s="36">
        <v>100</v>
      </c>
      <c r="H64" s="16">
        <f>(F64*0.8)+(G64*0.2)</f>
        <v>100</v>
      </c>
      <c r="I64" s="14"/>
      <c r="J64" s="21">
        <v>99.999999999999972</v>
      </c>
      <c r="K64" s="12">
        <v>50</v>
      </c>
      <c r="L64" s="12">
        <f>(J64*0.8)+(K64*0.2)</f>
        <v>89.999999999999986</v>
      </c>
      <c r="M64" s="14"/>
      <c r="N64" s="12">
        <v>100</v>
      </c>
      <c r="O64" s="12">
        <v>100</v>
      </c>
      <c r="P64" s="12">
        <f>(N64*0.8)+(O64*0.2)</f>
        <v>100</v>
      </c>
      <c r="Q64" s="14"/>
      <c r="R64" s="12">
        <v>91.316061331013515</v>
      </c>
      <c r="S64" s="12">
        <v>96.590909090909108</v>
      </c>
      <c r="T64" s="12">
        <f>(R64*0.8)+(S64*0.2)</f>
        <v>92.371030882992642</v>
      </c>
      <c r="U64" s="14"/>
      <c r="V64" s="39">
        <v>61.904761904761891</v>
      </c>
      <c r="W64" s="39">
        <v>66.666666666666657</v>
      </c>
      <c r="X64" s="12">
        <f>(V64*0.8)+(W64*0.2)</f>
        <v>62.857142857142847</v>
      </c>
      <c r="Y64" s="14"/>
      <c r="Z64" s="11">
        <v>15</v>
      </c>
      <c r="AA64" s="14"/>
      <c r="AB64" s="25">
        <f>(H64*0.1)+(L64*0.1)+(P64*0.1)+(T64*0.5)+(X64*0.2)</f>
        <v>87.75694401292489</v>
      </c>
    </row>
    <row r="65" spans="1:28" ht="18" customHeight="1">
      <c r="A65" s="5">
        <v>59</v>
      </c>
      <c r="B65" s="5">
        <v>2</v>
      </c>
      <c r="C65" s="3" t="s">
        <v>31</v>
      </c>
      <c r="D65" s="9">
        <v>39794</v>
      </c>
      <c r="E65" s="14"/>
      <c r="F65" s="12">
        <v>100</v>
      </c>
      <c r="G65" s="36">
        <v>100</v>
      </c>
      <c r="H65" s="16">
        <f>(F65*0.8)+(G65*0.2)</f>
        <v>100</v>
      </c>
      <c r="I65" s="14"/>
      <c r="J65" s="21">
        <v>0</v>
      </c>
      <c r="K65" s="12">
        <v>0</v>
      </c>
      <c r="L65" s="12">
        <f>(J65*0.8)+(K65*0.2)</f>
        <v>0</v>
      </c>
      <c r="M65" s="14"/>
      <c r="N65" s="12">
        <v>99.999999999999972</v>
      </c>
      <c r="O65" s="12">
        <v>66.666666666666657</v>
      </c>
      <c r="P65" s="12">
        <f>(N65*0.8)+(O65*0.2)</f>
        <v>93.333333333333314</v>
      </c>
      <c r="Q65" s="14"/>
      <c r="R65" s="12">
        <v>67.36660867043642</v>
      </c>
      <c r="S65" s="12">
        <v>82.954545454545467</v>
      </c>
      <c r="T65" s="12">
        <f>(R65*0.8)+(S65*0.2)</f>
        <v>70.484196027258236</v>
      </c>
      <c r="U65" s="14"/>
      <c r="V65" s="39">
        <v>0</v>
      </c>
      <c r="W65" s="39">
        <v>0</v>
      </c>
      <c r="X65" s="12">
        <f>(V65*0.8)+(W65*0.2)</f>
        <v>0</v>
      </c>
      <c r="Y65" s="14"/>
      <c r="Z65" s="11">
        <v>15</v>
      </c>
      <c r="AA65" s="14"/>
      <c r="AB65" s="25">
        <f>(H65*0.1)+(L65*0.1)+(P65*0.1)+(T65*0.5)+(X65*0.2)</f>
        <v>54.575431346962446</v>
      </c>
    </row>
    <row r="66" spans="1:28" ht="18" customHeight="1">
      <c r="A66" s="5">
        <v>60</v>
      </c>
      <c r="B66" s="5">
        <v>2</v>
      </c>
      <c r="C66" s="3" t="s">
        <v>38</v>
      </c>
      <c r="D66" s="9">
        <v>39794</v>
      </c>
      <c r="E66" s="14"/>
      <c r="F66" s="12">
        <v>100</v>
      </c>
      <c r="G66" s="36">
        <v>100</v>
      </c>
      <c r="H66" s="16">
        <f>(F66*0.8)+(G66*0.2)</f>
        <v>100</v>
      </c>
      <c r="I66" s="14"/>
      <c r="J66" s="21">
        <v>99.999999999999972</v>
      </c>
      <c r="K66" s="12">
        <v>50</v>
      </c>
      <c r="L66" s="12">
        <f>(J66*0.8)+(K66*0.2)</f>
        <v>89.999999999999986</v>
      </c>
      <c r="M66" s="14"/>
      <c r="N66" s="12">
        <v>100</v>
      </c>
      <c r="O66" s="12">
        <v>100</v>
      </c>
      <c r="P66" s="12">
        <f>(N66*0.8)+(O66*0.2)</f>
        <v>100</v>
      </c>
      <c r="Q66" s="14"/>
      <c r="R66" s="12">
        <v>61.939495477824998</v>
      </c>
      <c r="S66" s="12">
        <v>93.478260869565204</v>
      </c>
      <c r="T66" s="12">
        <f>(R66*0.8)+(S66*0.2)</f>
        <v>68.247248556173048</v>
      </c>
      <c r="U66" s="14"/>
      <c r="V66" s="39">
        <v>100</v>
      </c>
      <c r="W66" s="39">
        <v>100</v>
      </c>
      <c r="X66" s="12">
        <f>(V66*0.8)+(W66*0.2)</f>
        <v>100</v>
      </c>
      <c r="Y66" s="14"/>
      <c r="Z66" s="11">
        <v>15</v>
      </c>
      <c r="AA66" s="14"/>
      <c r="AB66" s="25">
        <f>(H66*0.1)+(L66*0.1)+(P66*0.1)+(T66*0.5)+(X66*0.2)</f>
        <v>83.123624278086524</v>
      </c>
    </row>
    <row r="67" spans="1:28" ht="18" customHeight="1">
      <c r="A67" s="5">
        <v>61</v>
      </c>
      <c r="B67" s="5">
        <v>2</v>
      </c>
      <c r="C67" s="3" t="s">
        <v>32</v>
      </c>
      <c r="D67" s="9">
        <v>39794</v>
      </c>
      <c r="E67" s="14"/>
      <c r="F67" s="12">
        <v>100</v>
      </c>
      <c r="G67" s="36">
        <v>100</v>
      </c>
      <c r="H67" s="16">
        <f>(F67*0.8)+(G67*0.2)</f>
        <v>100</v>
      </c>
      <c r="I67" s="14"/>
      <c r="J67" s="21">
        <v>0</v>
      </c>
      <c r="K67" s="12">
        <v>0</v>
      </c>
      <c r="L67" s="12">
        <f>(J67*0.8)+(K67*0.2)</f>
        <v>0</v>
      </c>
      <c r="M67" s="14"/>
      <c r="N67" s="12">
        <v>100</v>
      </c>
      <c r="O67" s="12">
        <v>100</v>
      </c>
      <c r="P67" s="12">
        <f>(N67*0.8)+(O67*0.2)</f>
        <v>100</v>
      </c>
      <c r="Q67" s="14"/>
      <c r="R67" s="12">
        <v>28.173843700159491</v>
      </c>
      <c r="S67" s="12">
        <v>27.840909090909093</v>
      </c>
      <c r="T67" s="12">
        <f>(R67*0.8)+(S67*0.2)</f>
        <v>28.107256778309413</v>
      </c>
      <c r="U67" s="14"/>
      <c r="V67" s="39">
        <v>0</v>
      </c>
      <c r="W67" s="39">
        <v>0</v>
      </c>
      <c r="X67" s="12">
        <f>(V67*0.8)+(W67*0.2)</f>
        <v>0</v>
      </c>
      <c r="Y67" s="14"/>
      <c r="Z67" s="11">
        <v>15</v>
      </c>
      <c r="AA67" s="14"/>
      <c r="AB67" s="25">
        <f>(H67*0.1)+(L67*0.1)+(P67*0.1)+(T67*0.5)+(X67*0.2)</f>
        <v>34.05362838915471</v>
      </c>
    </row>
    <row r="68" spans="1:28" ht="18" customHeight="1">
      <c r="A68" s="5">
        <v>62</v>
      </c>
      <c r="B68" s="5">
        <v>2</v>
      </c>
      <c r="C68" s="3" t="s">
        <v>33</v>
      </c>
      <c r="D68" s="9">
        <v>39794</v>
      </c>
      <c r="E68" s="14"/>
      <c r="F68" s="12">
        <v>66.666666666666657</v>
      </c>
      <c r="G68" s="36">
        <v>66.666666666666657</v>
      </c>
      <c r="H68" s="16">
        <f>(F68*0.8)+(G68*0.2)</f>
        <v>66.666666666666657</v>
      </c>
      <c r="I68" s="14"/>
      <c r="J68" s="21">
        <v>0</v>
      </c>
      <c r="K68" s="12">
        <v>0</v>
      </c>
      <c r="L68" s="12">
        <f>(J68*0.8)+(K68*0.2)</f>
        <v>0</v>
      </c>
      <c r="M68" s="14"/>
      <c r="N68" s="12">
        <v>85.714285714285694</v>
      </c>
      <c r="O68" s="12">
        <v>99.999999999999986</v>
      </c>
      <c r="P68" s="12">
        <f>(N68*0.8)+(O68*0.2)</f>
        <v>88.571428571428555</v>
      </c>
      <c r="Q68" s="14"/>
      <c r="R68" s="12">
        <v>52.037262506012496</v>
      </c>
      <c r="S68" s="12">
        <v>81.770833333333343</v>
      </c>
      <c r="T68" s="12">
        <f>(R68*0.8)+(S68*0.2)</f>
        <v>57.983976671476668</v>
      </c>
      <c r="U68" s="14"/>
      <c r="V68" s="39">
        <v>0</v>
      </c>
      <c r="W68" s="39">
        <v>0</v>
      </c>
      <c r="X68" s="12">
        <f>(V68*0.8)+(W68*0.2)</f>
        <v>0</v>
      </c>
      <c r="Y68" s="14"/>
      <c r="Z68" s="11">
        <v>15</v>
      </c>
      <c r="AA68" s="14"/>
      <c r="AB68" s="25">
        <f>(H68*0.1)+(L68*0.1)+(P68*0.1)+(T68*0.5)+(X68*0.2)</f>
        <v>44.51579785954786</v>
      </c>
    </row>
    <row r="69" spans="1:28" ht="18" customHeight="1">
      <c r="A69" s="5">
        <v>63</v>
      </c>
      <c r="B69" s="5">
        <v>2</v>
      </c>
      <c r="C69" s="3" t="s">
        <v>35</v>
      </c>
      <c r="D69" s="9">
        <v>39794</v>
      </c>
      <c r="E69" s="14"/>
      <c r="F69" s="12">
        <v>100</v>
      </c>
      <c r="G69" s="36">
        <v>100</v>
      </c>
      <c r="H69" s="16">
        <f>(F69*0.8)+(G69*0.2)</f>
        <v>100</v>
      </c>
      <c r="I69" s="14"/>
      <c r="J69" s="21">
        <v>100</v>
      </c>
      <c r="K69" s="12">
        <v>100</v>
      </c>
      <c r="L69" s="12">
        <f>(J69*0.8)+(K69*0.2)</f>
        <v>100</v>
      </c>
      <c r="M69" s="14"/>
      <c r="N69" s="12">
        <v>100</v>
      </c>
      <c r="O69" s="12">
        <v>100</v>
      </c>
      <c r="P69" s="12">
        <f>(N69*0.8)+(O69*0.2)</f>
        <v>100</v>
      </c>
      <c r="Q69" s="14"/>
      <c r="R69" s="12">
        <v>76.374838611680701</v>
      </c>
      <c r="S69" s="12">
        <v>95.833333333333329</v>
      </c>
      <c r="T69" s="12">
        <f>(R69*0.8)+(S69*0.2)</f>
        <v>80.26653755601123</v>
      </c>
      <c r="U69" s="14"/>
      <c r="V69" s="39">
        <v>38.095238095238088</v>
      </c>
      <c r="W69" s="39">
        <v>49.999999999999993</v>
      </c>
      <c r="X69" s="12">
        <f>(V69*0.8)+(W69*0.2)</f>
        <v>40.476190476190467</v>
      </c>
      <c r="Y69" s="14"/>
      <c r="Z69" s="11">
        <v>15</v>
      </c>
      <c r="AA69" s="14"/>
      <c r="AB69" s="25">
        <f>(H69*0.1)+(L69*0.1)+(P69*0.1)+(T69*0.5)+(X69*0.2)</f>
        <v>78.228506873243703</v>
      </c>
    </row>
    <row r="70" spans="1:28" ht="18" customHeight="1">
      <c r="A70" s="5">
        <v>64</v>
      </c>
      <c r="B70" s="5">
        <v>2</v>
      </c>
      <c r="C70" s="3" t="s">
        <v>34</v>
      </c>
      <c r="D70" s="9">
        <v>39763</v>
      </c>
      <c r="E70" s="14"/>
      <c r="F70" s="12">
        <v>100</v>
      </c>
      <c r="G70" s="36">
        <v>100</v>
      </c>
      <c r="H70" s="16">
        <f>(F70*0.8)+(G70*0.2)</f>
        <v>100</v>
      </c>
      <c r="I70" s="14"/>
      <c r="J70" s="21">
        <v>100</v>
      </c>
      <c r="K70" s="12">
        <v>100</v>
      </c>
      <c r="L70" s="12">
        <f>(J70*0.8)+(K70*0.2)</f>
        <v>100</v>
      </c>
      <c r="M70" s="14"/>
      <c r="N70" s="12">
        <v>100</v>
      </c>
      <c r="O70" s="12">
        <v>100</v>
      </c>
      <c r="P70" s="12">
        <f>(N70*0.8)+(O70*0.2)</f>
        <v>100</v>
      </c>
      <c r="Q70" s="14"/>
      <c r="R70" s="12">
        <v>92.301690491049754</v>
      </c>
      <c r="S70" s="12">
        <v>97.826086956521721</v>
      </c>
      <c r="T70" s="12">
        <f>(R70*0.8)+(S70*0.2)</f>
        <v>93.406569784144153</v>
      </c>
      <c r="U70" s="14"/>
      <c r="V70" s="39">
        <v>0</v>
      </c>
      <c r="W70" s="39">
        <v>0</v>
      </c>
      <c r="X70" s="12">
        <f>(V70*0.8)+(W70*0.2)</f>
        <v>0</v>
      </c>
      <c r="Y70" s="14"/>
      <c r="Z70" s="11">
        <v>15</v>
      </c>
      <c r="AA70" s="14"/>
      <c r="AB70" s="25">
        <f>(H70*0.1)+(L70*0.1)+(P70*0.1)+(T70*0.5)+(X70*0.2)</f>
        <v>76.703284892072077</v>
      </c>
    </row>
    <row r="71" spans="1:28" ht="18" customHeight="1">
      <c r="A71" s="5">
        <v>65</v>
      </c>
      <c r="B71" s="5">
        <v>3</v>
      </c>
      <c r="C71" s="3" t="s">
        <v>80</v>
      </c>
      <c r="D71" s="9">
        <v>39777</v>
      </c>
      <c r="E71" s="14"/>
      <c r="F71" s="12">
        <v>66.666666666666657</v>
      </c>
      <c r="G71" s="36">
        <v>66.666666666666657</v>
      </c>
      <c r="H71" s="16">
        <f>(F71*0.8)+(G71*0.2)</f>
        <v>66.666666666666657</v>
      </c>
      <c r="I71" s="14"/>
      <c r="J71" s="21">
        <v>0</v>
      </c>
      <c r="K71" s="12">
        <v>0</v>
      </c>
      <c r="L71" s="12">
        <f>(J71*0.8)+(K71*0.2)</f>
        <v>0</v>
      </c>
      <c r="M71" s="14"/>
      <c r="N71" s="12">
        <v>99.999999999999972</v>
      </c>
      <c r="O71" s="12">
        <v>66.666666666666657</v>
      </c>
      <c r="P71" s="12">
        <f>(N71*0.8)+(O71*0.2)</f>
        <v>93.333333333333314</v>
      </c>
      <c r="Q71" s="14"/>
      <c r="R71" s="12">
        <v>49.473562694615325</v>
      </c>
      <c r="S71" s="12">
        <v>83.5</v>
      </c>
      <c r="T71" s="12">
        <f>(R71*0.8)+(S71*0.2)</f>
        <v>56.278850155692268</v>
      </c>
      <c r="U71" s="14"/>
      <c r="V71" s="39">
        <v>32.428075396825392</v>
      </c>
      <c r="W71" s="39">
        <v>74.6875</v>
      </c>
      <c r="X71" s="12">
        <f>(V71*0.8)+(W71*0.2)</f>
        <v>40.879960317460316</v>
      </c>
      <c r="Y71" s="14"/>
      <c r="Z71" s="11">
        <v>18</v>
      </c>
      <c r="AA71" s="14"/>
      <c r="AB71" s="25">
        <f>(H71*0.1)+(L71*0.1)+(P71*0.1)+(T71*0.5)+(X71*0.2)</f>
        <v>52.315417141338202</v>
      </c>
    </row>
    <row r="72" spans="1:28" ht="18" customHeight="1">
      <c r="A72" s="31">
        <v>66</v>
      </c>
      <c r="B72" s="31">
        <v>3</v>
      </c>
      <c r="C72" s="3" t="s">
        <v>81</v>
      </c>
      <c r="D72" s="9">
        <v>39776</v>
      </c>
      <c r="E72" s="14"/>
      <c r="F72" s="12">
        <v>100</v>
      </c>
      <c r="G72" s="36">
        <v>100</v>
      </c>
      <c r="H72" s="26">
        <f>(F72*0.8)+(G72*0.2)</f>
        <v>100</v>
      </c>
      <c r="I72" s="14"/>
      <c r="J72" s="27">
        <v>100</v>
      </c>
      <c r="K72" s="25">
        <v>100</v>
      </c>
      <c r="L72" s="25">
        <f>(J72*0.8)+(K72*0.2)</f>
        <v>100</v>
      </c>
      <c r="M72" s="14"/>
      <c r="N72" s="25">
        <v>100</v>
      </c>
      <c r="O72" s="25">
        <v>100</v>
      </c>
      <c r="P72" s="25">
        <f>(N72*0.8)+(O72*0.2)</f>
        <v>100</v>
      </c>
      <c r="Q72" s="14"/>
      <c r="R72" s="25">
        <v>93.981882737145895</v>
      </c>
      <c r="S72" s="25">
        <v>98</v>
      </c>
      <c r="T72" s="25">
        <f>(R72*0.8)+(S72*0.2)</f>
        <v>94.785506189716727</v>
      </c>
      <c r="U72" s="14"/>
      <c r="V72" s="39">
        <v>78.08779761904762</v>
      </c>
      <c r="W72" s="39">
        <v>93.4375</v>
      </c>
      <c r="X72" s="25">
        <f>(V72*0.8)+(W72*0.2)</f>
        <v>81.157738095238102</v>
      </c>
      <c r="Y72" s="14"/>
      <c r="Z72" s="11">
        <v>18</v>
      </c>
      <c r="AA72" s="14"/>
      <c r="AB72" s="25">
        <f>(H72*0.1)+(L72*0.1)+(P72*0.1)+(T72*0.5)+(X72*0.2)</f>
        <v>93.624300713905981</v>
      </c>
    </row>
    <row r="73" spans="1:28" ht="18" customHeight="1">
      <c r="A73" s="5">
        <v>67</v>
      </c>
      <c r="B73" s="31">
        <v>3</v>
      </c>
      <c r="C73" s="3" t="s">
        <v>82</v>
      </c>
      <c r="D73" s="9">
        <v>39772</v>
      </c>
      <c r="E73" s="14"/>
      <c r="F73" s="12">
        <v>100</v>
      </c>
      <c r="G73" s="36">
        <v>100</v>
      </c>
      <c r="H73" s="16">
        <f>(F73*0.8)+(G73*0.2)</f>
        <v>100</v>
      </c>
      <c r="I73" s="14"/>
      <c r="J73" s="21">
        <v>100</v>
      </c>
      <c r="K73" s="12">
        <v>100</v>
      </c>
      <c r="L73" s="12">
        <f>(J73*0.8)+(K73*0.2)</f>
        <v>100</v>
      </c>
      <c r="M73" s="14"/>
      <c r="N73" s="12">
        <v>100</v>
      </c>
      <c r="O73" s="12">
        <v>100</v>
      </c>
      <c r="P73" s="12">
        <f>(N73*0.8)+(O73*0.2)</f>
        <v>100</v>
      </c>
      <c r="Q73" s="14"/>
      <c r="R73" s="12">
        <v>87.548976195429276</v>
      </c>
      <c r="S73" s="12">
        <v>96.5</v>
      </c>
      <c r="T73" s="12">
        <f>(R73*0.8)+(S73*0.2)</f>
        <v>89.339180956343426</v>
      </c>
      <c r="U73" s="14"/>
      <c r="V73" s="39">
        <v>77.678571428571431</v>
      </c>
      <c r="W73" s="39">
        <v>93.4375</v>
      </c>
      <c r="X73" s="12">
        <f>(V73*0.8)+(W73*0.2)</f>
        <v>80.830357142857139</v>
      </c>
      <c r="Y73" s="14"/>
      <c r="Z73" s="11">
        <v>18</v>
      </c>
      <c r="AA73" s="14"/>
      <c r="AB73" s="25">
        <f>(H73*0.1)+(L73*0.1)+(P73*0.1)+(T73*0.5)+(X73*0.2)</f>
        <v>90.835661906743141</v>
      </c>
    </row>
    <row r="74" spans="1:28" ht="18" customHeight="1">
      <c r="A74" s="31">
        <v>68</v>
      </c>
      <c r="B74" s="31">
        <v>3</v>
      </c>
      <c r="C74" s="3" t="s">
        <v>83</v>
      </c>
      <c r="D74" s="9">
        <v>39779</v>
      </c>
      <c r="E74" s="14"/>
      <c r="F74" s="12">
        <v>100</v>
      </c>
      <c r="G74" s="36">
        <v>100</v>
      </c>
      <c r="H74" s="16">
        <f>(F74*0.8)+(G74*0.2)</f>
        <v>100</v>
      </c>
      <c r="I74" s="14"/>
      <c r="J74" s="21">
        <v>100</v>
      </c>
      <c r="K74" s="12">
        <v>100</v>
      </c>
      <c r="L74" s="12">
        <f>(J74*0.8)+(K74*0.2)</f>
        <v>100</v>
      </c>
      <c r="M74" s="14"/>
      <c r="N74" s="12">
        <v>100</v>
      </c>
      <c r="O74" s="12">
        <v>100</v>
      </c>
      <c r="P74" s="12">
        <f>(N74*0.8)+(O74*0.2)</f>
        <v>100</v>
      </c>
      <c r="Q74" s="14"/>
      <c r="R74" s="12">
        <v>65.915098612034456</v>
      </c>
      <c r="S74" s="12">
        <v>90.5</v>
      </c>
      <c r="T74" s="12">
        <f>(R74*0.8)+(S74*0.2)</f>
        <v>70.832078889627567</v>
      </c>
      <c r="U74" s="14"/>
      <c r="V74" s="39">
        <v>74.21875</v>
      </c>
      <c r="W74" s="39">
        <v>90.9375</v>
      </c>
      <c r="X74" s="12">
        <f>(V74*0.8)+(W74*0.2)</f>
        <v>77.5625</v>
      </c>
      <c r="Y74" s="14"/>
      <c r="Z74" s="11">
        <v>18</v>
      </c>
      <c r="AA74" s="14"/>
      <c r="AB74" s="25">
        <f>(H74*0.1)+(L74*0.1)+(P74*0.1)+(T74*0.5)+(X74*0.2)</f>
        <v>80.928539444813779</v>
      </c>
    </row>
    <row r="75" spans="1:28" ht="18" customHeight="1">
      <c r="A75" s="5">
        <v>69</v>
      </c>
      <c r="B75" s="31">
        <v>3</v>
      </c>
      <c r="C75" s="3" t="s">
        <v>84</v>
      </c>
      <c r="D75" s="9">
        <v>39786</v>
      </c>
      <c r="E75" s="14"/>
      <c r="F75" s="12">
        <v>99.999999999999986</v>
      </c>
      <c r="G75" s="36">
        <v>99.999999999999986</v>
      </c>
      <c r="H75" s="16">
        <f>(F75*0.8)+(G75*0.2)</f>
        <v>100</v>
      </c>
      <c r="I75" s="14"/>
      <c r="J75" s="21">
        <v>0</v>
      </c>
      <c r="K75" s="12">
        <v>0</v>
      </c>
      <c r="L75" s="12">
        <f>(J75*0.8)+(K75*0.2)</f>
        <v>0</v>
      </c>
      <c r="M75" s="14"/>
      <c r="N75" s="12">
        <v>100</v>
      </c>
      <c r="O75" s="12">
        <v>100</v>
      </c>
      <c r="P75" s="12">
        <f>(N75*0.8)+(O75*0.2)</f>
        <v>100</v>
      </c>
      <c r="Q75" s="14"/>
      <c r="R75" s="12">
        <v>40.025567707146649</v>
      </c>
      <c r="S75" s="12">
        <v>77</v>
      </c>
      <c r="T75" s="12">
        <f>(R75*0.8)+(S75*0.2)</f>
        <v>47.420454165717317</v>
      </c>
      <c r="U75" s="14"/>
      <c r="V75" s="39">
        <v>45.498511904761898</v>
      </c>
      <c r="W75" s="39">
        <v>77.1875</v>
      </c>
      <c r="X75" s="12">
        <f>(V75*0.8)+(W75*0.2)</f>
        <v>51.836309523809518</v>
      </c>
      <c r="Y75" s="14"/>
      <c r="Z75" s="11">
        <v>18</v>
      </c>
      <c r="AA75" s="14"/>
      <c r="AB75" s="25">
        <f>(H75*0.1)+(L75*0.1)+(P75*0.1)+(T75*0.5)+(X75*0.2)</f>
        <v>54.077488987620562</v>
      </c>
    </row>
    <row r="76" spans="1:28" ht="18" customHeight="1">
      <c r="A76" s="31">
        <v>70</v>
      </c>
      <c r="B76" s="31">
        <v>3</v>
      </c>
      <c r="C76" s="3" t="s">
        <v>85</v>
      </c>
      <c r="D76" s="9">
        <v>39785</v>
      </c>
      <c r="E76" s="14"/>
      <c r="F76" s="12">
        <v>100</v>
      </c>
      <c r="G76" s="36">
        <v>100</v>
      </c>
      <c r="H76" s="16">
        <f>(F76*0.8)+(G76*0.2)</f>
        <v>100</v>
      </c>
      <c r="I76" s="14"/>
      <c r="J76" s="21">
        <v>0</v>
      </c>
      <c r="K76" s="12">
        <v>0</v>
      </c>
      <c r="L76" s="12">
        <f>(J76*0.8)+(K76*0.2)</f>
        <v>0</v>
      </c>
      <c r="M76" s="14"/>
      <c r="N76" s="12">
        <v>85.714285714285694</v>
      </c>
      <c r="O76" s="12">
        <v>33.333333333333329</v>
      </c>
      <c r="P76" s="12">
        <f>(N76*0.8)+(O76*0.2)</f>
        <v>75.238095238095227</v>
      </c>
      <c r="Q76" s="14"/>
      <c r="R76" s="12">
        <v>38.958456747930434</v>
      </c>
      <c r="S76" s="12">
        <v>79</v>
      </c>
      <c r="T76" s="12">
        <f>(R76*0.8)+(S76*0.2)</f>
        <v>46.96676539834435</v>
      </c>
      <c r="U76" s="14"/>
      <c r="V76" s="39">
        <v>15.773809523809522</v>
      </c>
      <c r="W76" s="39">
        <v>55.625</v>
      </c>
      <c r="X76" s="12">
        <f>(V76*0.8)+(W76*0.2)</f>
        <v>23.74404761904762</v>
      </c>
      <c r="Y76" s="14"/>
      <c r="Z76" s="11">
        <v>18</v>
      </c>
      <c r="AA76" s="14"/>
      <c r="AB76" s="25">
        <f>(H76*0.1)+(L76*0.1)+(P76*0.1)+(T76*0.5)+(X76*0.2)</f>
        <v>45.756001746791227</v>
      </c>
    </row>
    <row r="77" spans="1:28" ht="18" customHeight="1">
      <c r="A77" s="5">
        <v>71</v>
      </c>
      <c r="B77" s="31">
        <v>3</v>
      </c>
      <c r="C77" s="3" t="s">
        <v>86</v>
      </c>
      <c r="D77" s="9">
        <v>39784</v>
      </c>
      <c r="E77" s="14"/>
      <c r="F77" s="12">
        <v>100</v>
      </c>
      <c r="G77" s="36">
        <v>100</v>
      </c>
      <c r="H77" s="16">
        <f>(F77*0.8)+(G77*0.2)</f>
        <v>100</v>
      </c>
      <c r="I77" s="14"/>
      <c r="J77" s="21">
        <v>100</v>
      </c>
      <c r="K77" s="12">
        <v>100</v>
      </c>
      <c r="L77" s="12">
        <f>(J77*0.8)+(K77*0.2)</f>
        <v>100</v>
      </c>
      <c r="M77" s="14"/>
      <c r="N77" s="12">
        <v>100</v>
      </c>
      <c r="O77" s="12">
        <v>100</v>
      </c>
      <c r="P77" s="12">
        <f>(N77*0.8)+(O77*0.2)</f>
        <v>100</v>
      </c>
      <c r="Q77" s="14"/>
      <c r="R77" s="12">
        <v>83.234070023543708</v>
      </c>
      <c r="S77" s="12">
        <v>95</v>
      </c>
      <c r="T77" s="12">
        <f>(R77*0.8)+(S77*0.2)</f>
        <v>85.587256018834964</v>
      </c>
      <c r="U77" s="14"/>
      <c r="V77" s="39">
        <v>50.024801587301589</v>
      </c>
      <c r="W77" s="39">
        <v>78.125</v>
      </c>
      <c r="X77" s="12">
        <f>(V77*0.8)+(W77*0.2)</f>
        <v>55.644841269841272</v>
      </c>
      <c r="Y77" s="14"/>
      <c r="Z77" s="11">
        <v>18</v>
      </c>
      <c r="AA77" s="14"/>
      <c r="AB77" s="25">
        <f>(H77*0.1)+(L77*0.1)+(P77*0.1)+(T77*0.5)+(X77*0.2)</f>
        <v>83.922596263385742</v>
      </c>
    </row>
    <row r="78" spans="1:28" ht="18" customHeight="1">
      <c r="A78" s="31">
        <v>72</v>
      </c>
      <c r="B78" s="31">
        <v>3</v>
      </c>
      <c r="C78" s="3" t="s">
        <v>87</v>
      </c>
      <c r="D78" s="9">
        <v>39770</v>
      </c>
      <c r="E78" s="14"/>
      <c r="F78" s="12">
        <v>100</v>
      </c>
      <c r="G78" s="36">
        <v>100</v>
      </c>
      <c r="H78" s="16">
        <f>(F78*0.8)+(G78*0.2)</f>
        <v>100</v>
      </c>
      <c r="I78" s="14"/>
      <c r="J78" s="21">
        <v>100</v>
      </c>
      <c r="K78" s="12">
        <v>100</v>
      </c>
      <c r="L78" s="12">
        <f>(J78*0.8)+(K78*0.2)</f>
        <v>100</v>
      </c>
      <c r="M78" s="14"/>
      <c r="N78" s="12">
        <v>100</v>
      </c>
      <c r="O78" s="12">
        <v>100</v>
      </c>
      <c r="P78" s="12">
        <f>(N78*0.8)+(O78*0.2)</f>
        <v>100</v>
      </c>
      <c r="Q78" s="14"/>
      <c r="R78" s="12">
        <v>98.4114832535885</v>
      </c>
      <c r="S78" s="12">
        <v>99.5</v>
      </c>
      <c r="T78" s="12">
        <f>(R78*0.8)+(S78*0.2)</f>
        <v>98.629186602870817</v>
      </c>
      <c r="U78" s="14"/>
      <c r="V78" s="39">
        <v>92.447916666666671</v>
      </c>
      <c r="W78" s="39">
        <v>97.1875</v>
      </c>
      <c r="X78" s="12">
        <f>(V78*0.8)+(W78*0.2)</f>
        <v>93.395833333333343</v>
      </c>
      <c r="Y78" s="14"/>
      <c r="Z78" s="11">
        <v>18</v>
      </c>
      <c r="AA78" s="14"/>
      <c r="AB78" s="25">
        <f>(H78*0.1)+(L78*0.1)+(P78*0.1)+(T78*0.5)+(X78*0.2)</f>
        <v>97.993759968102083</v>
      </c>
    </row>
    <row r="79" spans="1:28" ht="18" customHeight="1">
      <c r="A79" s="5">
        <v>73</v>
      </c>
      <c r="B79" s="31">
        <v>3</v>
      </c>
      <c r="C79" s="3" t="s">
        <v>88</v>
      </c>
      <c r="D79" s="9">
        <v>39790</v>
      </c>
      <c r="E79" s="14"/>
      <c r="F79" s="12">
        <v>66.666666666666657</v>
      </c>
      <c r="G79" s="36">
        <v>66.666666666666657</v>
      </c>
      <c r="H79" s="16">
        <f>(F79*0.8)+(G79*0.2)</f>
        <v>66.666666666666657</v>
      </c>
      <c r="I79" s="14"/>
      <c r="J79" s="21">
        <v>0</v>
      </c>
      <c r="K79" s="12">
        <v>0</v>
      </c>
      <c r="L79" s="12">
        <f>(J79*0.8)+(K79*0.2)</f>
        <v>0</v>
      </c>
      <c r="M79" s="14"/>
      <c r="N79" s="12">
        <v>100</v>
      </c>
      <c r="O79" s="12">
        <v>100</v>
      </c>
      <c r="P79" s="12">
        <f>(N79*0.8)+(O79*0.2)</f>
        <v>100</v>
      </c>
      <c r="Q79" s="14"/>
      <c r="R79" s="12">
        <v>41.484699607050011</v>
      </c>
      <c r="S79" s="12">
        <v>62.5</v>
      </c>
      <c r="T79" s="12">
        <f>(R79*0.8)+(S79*0.2)</f>
        <v>45.68775968564001</v>
      </c>
      <c r="U79" s="14"/>
      <c r="V79" s="39">
        <v>16.691468253968253</v>
      </c>
      <c r="W79" s="39">
        <v>15.625</v>
      </c>
      <c r="X79" s="12">
        <f>(V79*0.8)+(W79*0.2)</f>
        <v>16.478174603174601</v>
      </c>
      <c r="Y79" s="14"/>
      <c r="Z79" s="11">
        <v>18</v>
      </c>
      <c r="AA79" s="14"/>
      <c r="AB79" s="25">
        <f>(H79*0.1)+(L79*0.1)+(P79*0.1)+(T79*0.5)+(X79*0.2)</f>
        <v>42.80618143012159</v>
      </c>
    </row>
    <row r="80" spans="1:28" ht="18" customHeight="1">
      <c r="A80" s="31">
        <v>74</v>
      </c>
      <c r="B80" s="31">
        <v>3</v>
      </c>
      <c r="C80" s="3" t="s">
        <v>90</v>
      </c>
      <c r="D80" s="9">
        <v>39778</v>
      </c>
      <c r="E80" s="14"/>
      <c r="F80" s="12">
        <v>66.666666666666657</v>
      </c>
      <c r="G80" s="36">
        <v>66.666666666666657</v>
      </c>
      <c r="H80" s="16">
        <f>(F80*0.8)+(G80*0.2)</f>
        <v>66.666666666666657</v>
      </c>
      <c r="I80" s="14"/>
      <c r="J80" s="21">
        <v>100</v>
      </c>
      <c r="K80" s="12">
        <v>100</v>
      </c>
      <c r="L80" s="12">
        <f>(J80*0.8)+(K80*0.2)</f>
        <v>100</v>
      </c>
      <c r="M80" s="14"/>
      <c r="N80" s="12">
        <v>99.999999999999972</v>
      </c>
      <c r="O80" s="12">
        <v>83.333333333333314</v>
      </c>
      <c r="P80" s="12">
        <f>(N80*0.8)+(O80*0.2)</f>
        <v>96.666666666666657</v>
      </c>
      <c r="Q80" s="14"/>
      <c r="R80" s="12">
        <v>67.4696876063134</v>
      </c>
      <c r="S80" s="12">
        <v>86</v>
      </c>
      <c r="T80" s="12">
        <f>(R80*0.8)+(S80*0.2)</f>
        <v>71.175750085050723</v>
      </c>
      <c r="U80" s="14"/>
      <c r="V80" s="39">
        <v>44.58085317460317</v>
      </c>
      <c r="W80" s="39">
        <v>50.625</v>
      </c>
      <c r="X80" s="12">
        <f>(V80*0.8)+(W80*0.2)</f>
        <v>45.789682539682538</v>
      </c>
      <c r="Y80" s="14"/>
      <c r="Z80" s="11">
        <v>18</v>
      </c>
      <c r="AA80" s="14"/>
      <c r="AB80" s="25">
        <f>(H80*0.1)+(L80*0.1)+(P80*0.1)+(T80*0.5)+(X80*0.2)</f>
        <v>71.079144883795195</v>
      </c>
    </row>
    <row r="81" spans="1:28" ht="18" customHeight="1">
      <c r="A81" s="5">
        <v>75</v>
      </c>
      <c r="B81" s="31">
        <v>3</v>
      </c>
      <c r="C81" s="3" t="s">
        <v>91</v>
      </c>
      <c r="D81" s="9">
        <v>39771</v>
      </c>
      <c r="E81" s="14"/>
      <c r="F81" s="12">
        <v>100</v>
      </c>
      <c r="G81" s="36">
        <v>100</v>
      </c>
      <c r="H81" s="16">
        <f>(F81*0.8)+(G81*0.2)</f>
        <v>100</v>
      </c>
      <c r="I81" s="14"/>
      <c r="J81" s="21">
        <v>100</v>
      </c>
      <c r="K81" s="12">
        <v>100</v>
      </c>
      <c r="L81" s="12">
        <f>(J81*0.8)+(K81*0.2)</f>
        <v>100</v>
      </c>
      <c r="M81" s="14"/>
      <c r="N81" s="12">
        <v>100</v>
      </c>
      <c r="O81" s="12">
        <v>100</v>
      </c>
      <c r="P81" s="12">
        <f>(N81*0.8)+(O81*0.2)</f>
        <v>100</v>
      </c>
      <c r="Q81" s="14"/>
      <c r="R81" s="12">
        <v>76.543799114542153</v>
      </c>
      <c r="S81" s="12">
        <v>84.5</v>
      </c>
      <c r="T81" s="12">
        <f>(R81*0.8)+(S81*0.2)</f>
        <v>78.135039291633731</v>
      </c>
      <c r="U81" s="14"/>
      <c r="V81" s="39">
        <v>58.854166666666664</v>
      </c>
      <c r="W81" s="39">
        <v>65.3125</v>
      </c>
      <c r="X81" s="12">
        <f>(V81*0.8)+(W81*0.2)</f>
        <v>60.145833333333336</v>
      </c>
      <c r="Y81" s="14"/>
      <c r="Z81" s="11">
        <v>18</v>
      </c>
      <c r="AA81" s="14"/>
      <c r="AB81" s="25">
        <f>(H81*0.1)+(L81*0.1)+(P81*0.1)+(T81*0.5)+(X81*0.2)</f>
        <v>81.096686312483541</v>
      </c>
    </row>
    <row r="82" spans="1:28" ht="18" customHeight="1">
      <c r="A82" s="31">
        <v>76</v>
      </c>
      <c r="B82" s="31">
        <v>3</v>
      </c>
      <c r="C82" s="3" t="s">
        <v>89</v>
      </c>
      <c r="D82" s="9">
        <v>39772</v>
      </c>
      <c r="E82" s="14"/>
      <c r="F82" s="12">
        <v>83.333333333333314</v>
      </c>
      <c r="G82" s="36">
        <v>83.333333333333314</v>
      </c>
      <c r="H82" s="16">
        <f>(F82*0.8)+(G82*0.2)</f>
        <v>83.333333333333314</v>
      </c>
      <c r="I82" s="14"/>
      <c r="J82" s="21">
        <v>100</v>
      </c>
      <c r="K82" s="12">
        <v>100</v>
      </c>
      <c r="L82" s="12">
        <f>(J82*0.8)+(K82*0.2)</f>
        <v>100</v>
      </c>
      <c r="M82" s="14"/>
      <c r="N82" s="12">
        <v>78.571428571428555</v>
      </c>
      <c r="O82" s="12">
        <v>83.333333333333314</v>
      </c>
      <c r="P82" s="12">
        <f>(N82*0.8)+(O82*0.2)</f>
        <v>79.523809523809518</v>
      </c>
      <c r="Q82" s="14"/>
      <c r="R82" s="12">
        <v>70.59653143860065</v>
      </c>
      <c r="S82" s="12">
        <v>82.5</v>
      </c>
      <c r="T82" s="12">
        <f>(R82*0.8)+(S82*0.2)</f>
        <v>72.977225150880514</v>
      </c>
      <c r="U82" s="14"/>
      <c r="V82" s="39">
        <v>40.947420634920633</v>
      </c>
      <c r="W82" s="39">
        <v>49.375</v>
      </c>
      <c r="X82" s="12">
        <f>(V82*0.8)+(W82*0.2)</f>
        <v>42.632936507936506</v>
      </c>
      <c r="Y82" s="14"/>
      <c r="Z82" s="11">
        <v>18</v>
      </c>
      <c r="AA82" s="14"/>
      <c r="AB82" s="25">
        <f>(H82*0.1)+(L82*0.1)+(P82*0.1)+(T82*0.5)+(X82*0.2)</f>
        <v>71.300914162741847</v>
      </c>
    </row>
    <row r="83" spans="1:28" ht="18" customHeight="1">
      <c r="A83" s="5">
        <v>77</v>
      </c>
      <c r="B83" s="31">
        <v>3</v>
      </c>
      <c r="C83" s="3" t="s">
        <v>92</v>
      </c>
      <c r="D83" s="9">
        <v>39777</v>
      </c>
      <c r="E83" s="14"/>
      <c r="F83" s="12">
        <v>66.666666666666657</v>
      </c>
      <c r="G83" s="36">
        <v>66.666666666666657</v>
      </c>
      <c r="H83" s="16">
        <f>(F83*0.8)+(G83*0.2)</f>
        <v>66.666666666666657</v>
      </c>
      <c r="I83" s="14"/>
      <c r="J83" s="21">
        <v>0</v>
      </c>
      <c r="K83" s="12">
        <v>0</v>
      </c>
      <c r="L83" s="12">
        <f>(J83*0.8)+(K83*0.2)</f>
        <v>0</v>
      </c>
      <c r="M83" s="14"/>
      <c r="N83" s="12">
        <v>85.714285714285694</v>
      </c>
      <c r="O83" s="12">
        <v>33.333333333333329</v>
      </c>
      <c r="P83" s="12">
        <f>(N83*0.8)+(O83*0.2)</f>
        <v>75.238095238095227</v>
      </c>
      <c r="Q83" s="14"/>
      <c r="R83" s="12">
        <v>48.760289110072797</v>
      </c>
      <c r="S83" s="12">
        <v>46</v>
      </c>
      <c r="T83" s="12">
        <f>(R83*0.8)+(S83*0.2)</f>
        <v>48.208231288058244</v>
      </c>
      <c r="U83" s="14"/>
      <c r="V83" s="39">
        <v>53.831845238095234</v>
      </c>
      <c r="W83" s="39">
        <v>41.25</v>
      </c>
      <c r="X83" s="12">
        <f>(V83*0.8)+(W83*0.2)</f>
        <v>51.31547619047619</v>
      </c>
      <c r="Y83" s="14"/>
      <c r="Z83" s="11">
        <v>18</v>
      </c>
      <c r="AA83" s="14"/>
      <c r="AB83" s="25">
        <f>(H83*0.1)+(L83*0.1)+(P83*0.1)+(T83*0.5)+(X83*0.2)</f>
        <v>48.557687072600551</v>
      </c>
    </row>
    <row r="84" spans="1:28" ht="18" customHeight="1">
      <c r="A84" s="31">
        <v>78</v>
      </c>
      <c r="B84" s="31">
        <v>3</v>
      </c>
      <c r="C84" s="3" t="s">
        <v>93</v>
      </c>
      <c r="D84" s="9">
        <v>39776</v>
      </c>
      <c r="E84" s="14"/>
      <c r="F84" s="12">
        <v>66.666666666666657</v>
      </c>
      <c r="G84" s="36">
        <v>66.666666666666657</v>
      </c>
      <c r="H84" s="16">
        <f>(F84*0.8)+(G84*0.2)</f>
        <v>66.666666666666657</v>
      </c>
      <c r="I84" s="14"/>
      <c r="J84" s="21">
        <v>0</v>
      </c>
      <c r="K84" s="12">
        <v>0</v>
      </c>
      <c r="L84" s="12">
        <f>(J84*0.8)+(K84*0.2)</f>
        <v>0</v>
      </c>
      <c r="M84" s="14"/>
      <c r="N84" s="12">
        <v>0</v>
      </c>
      <c r="O84" s="12">
        <v>0</v>
      </c>
      <c r="P84" s="12">
        <f>(N84*0.8)+(O84*0.2)</f>
        <v>0</v>
      </c>
      <c r="Q84" s="14"/>
      <c r="R84" s="12">
        <v>39.799111414900885</v>
      </c>
      <c r="S84" s="12">
        <v>29.5</v>
      </c>
      <c r="T84" s="12">
        <f>(R84*0.8)+(S84*0.2)</f>
        <v>37.739289131920707</v>
      </c>
      <c r="U84" s="14"/>
      <c r="V84" s="39">
        <v>33.928571428571431</v>
      </c>
      <c r="W84" s="39">
        <v>19.6875</v>
      </c>
      <c r="X84" s="12">
        <f>(V84*0.8)+(W84*0.2)</f>
        <v>31.080357142857146</v>
      </c>
      <c r="Y84" s="14"/>
      <c r="Z84" s="11">
        <v>18</v>
      </c>
      <c r="AA84" s="14"/>
      <c r="AB84" s="25">
        <f>(H84*0.1)+(L84*0.1)+(P84*0.1)+(T84*0.5)+(X84*0.2)</f>
        <v>31.75238266119845</v>
      </c>
    </row>
    <row r="85" spans="1:28" ht="18" customHeight="1">
      <c r="A85" s="5">
        <v>79</v>
      </c>
      <c r="B85" s="31">
        <v>3</v>
      </c>
      <c r="C85" s="3" t="s">
        <v>94</v>
      </c>
      <c r="D85" s="9">
        <v>39783</v>
      </c>
      <c r="E85" s="14"/>
      <c r="F85" s="12">
        <v>100</v>
      </c>
      <c r="G85" s="36">
        <v>100</v>
      </c>
      <c r="H85" s="16">
        <f>(F85*0.8)+(G85*0.2)</f>
        <v>100</v>
      </c>
      <c r="I85" s="14"/>
      <c r="J85" s="21">
        <v>100</v>
      </c>
      <c r="K85" s="12">
        <v>100</v>
      </c>
      <c r="L85" s="12">
        <f>(J85*0.8)+(K85*0.2)</f>
        <v>100</v>
      </c>
      <c r="M85" s="14"/>
      <c r="N85" s="12">
        <v>100</v>
      </c>
      <c r="O85" s="12">
        <v>100</v>
      </c>
      <c r="P85" s="12">
        <f>(N85*0.8)+(O85*0.2)</f>
        <v>100</v>
      </c>
      <c r="Q85" s="14"/>
      <c r="R85" s="12">
        <v>89.954213366542135</v>
      </c>
      <c r="S85" s="12">
        <v>93.5</v>
      </c>
      <c r="T85" s="12">
        <f>(R85*0.8)+(S85*0.2)</f>
        <v>90.663370693233716</v>
      </c>
      <c r="U85" s="14"/>
      <c r="V85" s="39">
        <v>73.127480158730151</v>
      </c>
      <c r="W85" s="39">
        <v>86.5625</v>
      </c>
      <c r="X85" s="12">
        <f>(V85*0.8)+(W85*0.2)</f>
        <v>75.814484126984127</v>
      </c>
      <c r="Y85" s="14"/>
      <c r="Z85" s="11">
        <v>18</v>
      </c>
      <c r="AA85" s="14"/>
      <c r="AB85" s="25">
        <f>(H85*0.1)+(L85*0.1)+(P85*0.1)+(T85*0.5)+(X85*0.2)</f>
        <v>90.494582172013693</v>
      </c>
    </row>
    <row r="86" spans="1:28" ht="18" customHeight="1">
      <c r="A86" s="31">
        <v>80</v>
      </c>
      <c r="B86" s="31">
        <v>3</v>
      </c>
      <c r="C86" s="3" t="s">
        <v>95</v>
      </c>
      <c r="D86" s="9">
        <v>39793</v>
      </c>
      <c r="E86" s="14"/>
      <c r="F86" s="12">
        <v>83.333333333333314</v>
      </c>
      <c r="G86" s="36">
        <v>83.333333333333314</v>
      </c>
      <c r="H86" s="16">
        <f>(F86*0.8)+(G86*0.2)</f>
        <v>83.333333333333314</v>
      </c>
      <c r="I86" s="14"/>
      <c r="J86" s="21">
        <v>100</v>
      </c>
      <c r="K86" s="12">
        <v>100</v>
      </c>
      <c r="L86" s="12">
        <f>(J86*0.8)+(K86*0.2)</f>
        <v>100</v>
      </c>
      <c r="M86" s="14"/>
      <c r="N86" s="12">
        <v>100</v>
      </c>
      <c r="O86" s="12">
        <v>100</v>
      </c>
      <c r="P86" s="12">
        <f>(N86*0.8)+(O86*0.2)</f>
        <v>100</v>
      </c>
      <c r="Q86" s="14"/>
      <c r="R86" s="12">
        <v>75.000799008729786</v>
      </c>
      <c r="S86" s="12">
        <v>88.5</v>
      </c>
      <c r="T86" s="12">
        <f>(R86*0.8)+(S86*0.2)</f>
        <v>77.700639206983837</v>
      </c>
      <c r="U86" s="14"/>
      <c r="V86" s="39">
        <v>42.423115079365076</v>
      </c>
      <c r="W86" s="39">
        <v>75.3125</v>
      </c>
      <c r="X86" s="12">
        <f>(V86*0.8)+(W86*0.2)</f>
        <v>49.000992063492063</v>
      </c>
      <c r="Y86" s="14"/>
      <c r="Z86" s="11">
        <v>18</v>
      </c>
      <c r="AA86" s="14"/>
      <c r="AB86" s="25">
        <f>(H86*0.1)+(L86*0.1)+(P86*0.1)+(T86*0.5)+(X86*0.2)</f>
        <v>76.983851349523661</v>
      </c>
    </row>
    <row r="87" spans="1:28" ht="18" customHeight="1">
      <c r="A87" s="5">
        <v>81</v>
      </c>
      <c r="B87" s="31">
        <v>4</v>
      </c>
      <c r="C87" s="3" t="s">
        <v>99</v>
      </c>
      <c r="D87" s="9">
        <v>39778</v>
      </c>
      <c r="E87" s="14"/>
      <c r="F87" s="12">
        <v>100</v>
      </c>
      <c r="G87" s="36">
        <v>100</v>
      </c>
      <c r="H87" s="16">
        <f>(F87*0.8)+(G87*0.2)</f>
        <v>100</v>
      </c>
      <c r="I87" s="14"/>
      <c r="J87" s="21">
        <v>100</v>
      </c>
      <c r="K87" s="12">
        <v>100</v>
      </c>
      <c r="L87" s="12">
        <f>(J87*0.8)+(K87*0.2)</f>
        <v>100</v>
      </c>
      <c r="M87" s="14"/>
      <c r="N87" s="12">
        <v>100</v>
      </c>
      <c r="O87" s="12">
        <v>100</v>
      </c>
      <c r="P87" s="12">
        <f>(N87*0.8)+(O87*0.2)</f>
        <v>100</v>
      </c>
      <c r="Q87" s="14"/>
      <c r="R87" s="12">
        <v>93.55519480519483</v>
      </c>
      <c r="S87" s="12">
        <v>96.590909090909108</v>
      </c>
      <c r="T87" s="12">
        <f>(R87*0.8)+(S87*0.2)</f>
        <v>94.162337662337691</v>
      </c>
      <c r="U87" s="14"/>
      <c r="V87" s="39">
        <v>100</v>
      </c>
      <c r="W87" s="39">
        <v>100</v>
      </c>
      <c r="X87" s="12">
        <f>(V87*0.8)+(W87*0.2)</f>
        <v>100</v>
      </c>
      <c r="Y87" s="14"/>
      <c r="Z87" s="11">
        <v>17</v>
      </c>
      <c r="AA87" s="14"/>
      <c r="AB87" s="25">
        <f>(H87*0.1)+(L87*0.1)+(P87*0.1)+(T87*0.5)+(X87*0.2)</f>
        <v>97.081168831168839</v>
      </c>
    </row>
    <row r="88" spans="1:28" ht="18" customHeight="1">
      <c r="A88" s="5">
        <v>82</v>
      </c>
      <c r="B88" s="31">
        <v>4</v>
      </c>
      <c r="C88" s="3" t="s">
        <v>100</v>
      </c>
      <c r="D88" s="9">
        <v>39794</v>
      </c>
      <c r="E88" s="14"/>
      <c r="F88" s="12">
        <v>100</v>
      </c>
      <c r="G88" s="36">
        <v>100</v>
      </c>
      <c r="H88" s="16">
        <f>(F88*0.8)+(G88*0.2)</f>
        <v>100</v>
      </c>
      <c r="I88" s="14"/>
      <c r="J88" s="21">
        <v>100</v>
      </c>
      <c r="K88" s="12">
        <v>100</v>
      </c>
      <c r="L88" s="12">
        <f>(J88*0.8)+(K88*0.2)</f>
        <v>100</v>
      </c>
      <c r="M88" s="14"/>
      <c r="N88" s="12">
        <v>100</v>
      </c>
      <c r="O88" s="12">
        <v>100</v>
      </c>
      <c r="P88" s="12">
        <f>(N88*0.8)+(O88*0.2)</f>
        <v>100</v>
      </c>
      <c r="Q88" s="14"/>
      <c r="R88" s="12">
        <v>66.079610182481005</v>
      </c>
      <c r="S88" s="12">
        <v>78.977272727272734</v>
      </c>
      <c r="T88" s="12">
        <f>(R88*0.8)+(S88*0.2)</f>
        <v>68.659142691439357</v>
      </c>
      <c r="U88" s="14"/>
      <c r="V88" s="39">
        <v>95.238095238095198</v>
      </c>
      <c r="W88" s="39">
        <v>75</v>
      </c>
      <c r="X88" s="12">
        <f>(V88*0.8)+(W88*0.2)</f>
        <v>91.190476190476161</v>
      </c>
      <c r="Y88" s="14"/>
      <c r="Z88" s="11">
        <v>17</v>
      </c>
      <c r="AA88" s="14"/>
      <c r="AB88" s="25">
        <f>(H88*0.1)+(L88*0.1)+(P88*0.1)+(T88*0.5)+(X88*0.2)</f>
        <v>82.567666583814912</v>
      </c>
    </row>
    <row r="89" spans="1:28" ht="18" customHeight="1">
      <c r="A89" s="5">
        <v>83</v>
      </c>
      <c r="B89" s="31">
        <v>5</v>
      </c>
      <c r="C89" s="3" t="s">
        <v>101</v>
      </c>
      <c r="D89" s="9">
        <v>39780</v>
      </c>
      <c r="E89" s="14"/>
      <c r="F89" s="12">
        <v>100</v>
      </c>
      <c r="G89" s="36">
        <v>100</v>
      </c>
      <c r="H89" s="16">
        <f>(F89*0.8)+(G89*0.2)</f>
        <v>100</v>
      </c>
      <c r="I89" s="14"/>
      <c r="J89" s="21">
        <v>49.999999999999993</v>
      </c>
      <c r="K89" s="12">
        <v>37.5</v>
      </c>
      <c r="L89" s="12">
        <f>(J89*0.8)+(K89*0.2)</f>
        <v>47.5</v>
      </c>
      <c r="M89" s="14"/>
      <c r="N89" s="12">
        <v>92.857142857142833</v>
      </c>
      <c r="O89" s="12">
        <v>99.999999999999986</v>
      </c>
      <c r="P89" s="12">
        <f>(N89*0.8)+(O89*0.2)</f>
        <v>94.285714285714263</v>
      </c>
      <c r="Q89" s="14"/>
      <c r="R89" s="12">
        <v>83.384986225895332</v>
      </c>
      <c r="S89" s="12">
        <v>92.613636363636374</v>
      </c>
      <c r="T89" s="12">
        <f>(R89*0.8)+(S89*0.2)</f>
        <v>85.230716253443546</v>
      </c>
      <c r="U89" s="14"/>
      <c r="V89" s="39">
        <v>83.101851851851819</v>
      </c>
      <c r="W89" s="39">
        <v>91.666666666666629</v>
      </c>
      <c r="X89" s="12">
        <f>(V89*0.8)+(W89*0.2)</f>
        <v>84.814814814814781</v>
      </c>
      <c r="Y89" s="14"/>
      <c r="Z89" s="11">
        <v>16</v>
      </c>
      <c r="AA89" s="14"/>
      <c r="AB89" s="25">
        <f>(H89*0.1)+(L89*0.1)+(P89*0.1)+(T89*0.5)+(X89*0.2)</f>
        <v>83.756892518256166</v>
      </c>
    </row>
    <row r="90" spans="1:28" ht="18" customHeight="1">
      <c r="A90" s="5">
        <v>84</v>
      </c>
      <c r="B90" s="31">
        <v>5</v>
      </c>
      <c r="C90" s="3" t="s">
        <v>102</v>
      </c>
      <c r="D90" s="9">
        <v>39778</v>
      </c>
      <c r="E90" s="14"/>
      <c r="F90" s="12">
        <v>100</v>
      </c>
      <c r="G90" s="36">
        <v>100</v>
      </c>
      <c r="H90" s="16">
        <f>(F90*0.8)+(G90*0.2)</f>
        <v>100</v>
      </c>
      <c r="I90" s="14"/>
      <c r="J90" s="21">
        <v>100</v>
      </c>
      <c r="K90" s="12">
        <v>100</v>
      </c>
      <c r="L90" s="12">
        <f>(J90*0.8)+(K90*0.2)</f>
        <v>100</v>
      </c>
      <c r="M90" s="14"/>
      <c r="N90" s="12">
        <v>100</v>
      </c>
      <c r="O90" s="12">
        <v>100</v>
      </c>
      <c r="P90" s="12">
        <f>(N90*0.8)+(O90*0.2)</f>
        <v>100</v>
      </c>
      <c r="Q90" s="14"/>
      <c r="R90" s="12">
        <v>98.462889767237556</v>
      </c>
      <c r="S90" s="12">
        <v>100</v>
      </c>
      <c r="T90" s="12">
        <f>(R90*0.8)+(S90*0.2)</f>
        <v>98.770311813790045</v>
      </c>
      <c r="U90" s="14"/>
      <c r="V90" s="39">
        <v>91.666666666666657</v>
      </c>
      <c r="W90" s="39">
        <v>100</v>
      </c>
      <c r="X90" s="12">
        <f>(V90*0.8)+(W90*0.2)</f>
        <v>93.333333333333329</v>
      </c>
      <c r="Y90" s="14"/>
      <c r="Z90" s="11">
        <v>16</v>
      </c>
      <c r="AA90" s="14"/>
      <c r="AB90" s="25">
        <f>(H90*0.1)+(L90*0.1)+(P90*0.1)+(T90*0.5)+(X90*0.2)</f>
        <v>98.051822573561694</v>
      </c>
    </row>
    <row r="91" spans="1:28" ht="18" customHeight="1">
      <c r="A91" s="5">
        <v>85</v>
      </c>
      <c r="B91" s="31">
        <v>6</v>
      </c>
      <c r="C91" s="3" t="s">
        <v>103</v>
      </c>
      <c r="D91" s="9">
        <v>39779</v>
      </c>
      <c r="E91" s="14"/>
      <c r="F91" s="12">
        <v>100</v>
      </c>
      <c r="G91" s="36">
        <v>100</v>
      </c>
      <c r="H91" s="16">
        <f>(F91*0.8)+(G91*0.2)</f>
        <v>100</v>
      </c>
      <c r="I91" s="14"/>
      <c r="J91" s="21">
        <v>100</v>
      </c>
      <c r="K91" s="12">
        <v>100</v>
      </c>
      <c r="L91" s="12">
        <f>(J91*0.8)+(K91*0.2)</f>
        <v>100</v>
      </c>
      <c r="M91" s="14"/>
      <c r="N91" s="12">
        <v>100</v>
      </c>
      <c r="O91" s="12">
        <v>100</v>
      </c>
      <c r="P91" s="12">
        <f>(N91*0.8)+(O91*0.2)</f>
        <v>100</v>
      </c>
      <c r="Q91" s="14"/>
      <c r="R91" s="12">
        <v>100</v>
      </c>
      <c r="S91" s="12">
        <v>100</v>
      </c>
      <c r="T91" s="12">
        <f>(R91*0.8)+(S91*0.2)</f>
        <v>100</v>
      </c>
      <c r="U91" s="14"/>
      <c r="V91" s="39">
        <v>100</v>
      </c>
      <c r="W91" s="39">
        <v>100</v>
      </c>
      <c r="X91" s="12">
        <f>(V91*0.8)+(W91*0.2)</f>
        <v>100</v>
      </c>
      <c r="Y91" s="14"/>
      <c r="Z91" s="11">
        <v>20</v>
      </c>
      <c r="AA91" s="14"/>
      <c r="AB91" s="25">
        <f>(H91*0.1)+(L91*0.1)+(P91*0.1)+(T91*0.5)+(X91*0.2)</f>
        <v>100</v>
      </c>
    </row>
    <row r="92" spans="1:28" ht="18" customHeight="1">
      <c r="A92" s="5">
        <v>86</v>
      </c>
      <c r="B92" s="31">
        <v>6</v>
      </c>
      <c r="C92" s="3" t="s">
        <v>104</v>
      </c>
      <c r="D92" s="9">
        <v>39790</v>
      </c>
      <c r="E92" s="14"/>
      <c r="F92" s="12">
        <v>100</v>
      </c>
      <c r="G92" s="36">
        <v>100</v>
      </c>
      <c r="H92" s="16">
        <f>(F92*0.8)+(G92*0.2)</f>
        <v>100</v>
      </c>
      <c r="I92" s="14"/>
      <c r="J92" s="21">
        <v>100</v>
      </c>
      <c r="K92" s="12">
        <v>100</v>
      </c>
      <c r="L92" s="12">
        <f>(J92*0.8)+(K92*0.2)</f>
        <v>100</v>
      </c>
      <c r="M92" s="14"/>
      <c r="N92" s="12">
        <v>100</v>
      </c>
      <c r="O92" s="12">
        <v>100</v>
      </c>
      <c r="P92" s="12">
        <f>(N92*0.8)+(O92*0.2)</f>
        <v>100</v>
      </c>
      <c r="Q92" s="14"/>
      <c r="R92" s="12">
        <v>100</v>
      </c>
      <c r="S92" s="12">
        <v>100</v>
      </c>
      <c r="T92" s="12">
        <f>(R92*0.8)+(S92*0.2)</f>
        <v>100</v>
      </c>
      <c r="U92" s="14"/>
      <c r="V92" s="39">
        <v>100</v>
      </c>
      <c r="W92" s="39">
        <v>100</v>
      </c>
      <c r="X92" s="12">
        <f>(V92*0.8)+(W92*0.2)</f>
        <v>100</v>
      </c>
      <c r="Y92" s="14"/>
      <c r="Z92" s="11">
        <v>22</v>
      </c>
      <c r="AA92" s="14"/>
      <c r="AB92" s="25">
        <f>(H92*0.1)+(L92*0.1)+(P92*0.1)+(T92*0.5)+(X92*0.2)</f>
        <v>100</v>
      </c>
    </row>
    <row r="93" spans="1:28" ht="18" customHeight="1">
      <c r="A93" s="5">
        <v>87</v>
      </c>
      <c r="B93" s="31">
        <v>6</v>
      </c>
      <c r="C93" s="3" t="s">
        <v>105</v>
      </c>
      <c r="D93" s="9"/>
      <c r="E93" s="14"/>
      <c r="F93" s="12">
        <v>100</v>
      </c>
      <c r="G93" s="36">
        <v>100</v>
      </c>
      <c r="H93" s="16">
        <f>(F93*0.8)+(G93*0.2)</f>
        <v>100</v>
      </c>
      <c r="I93" s="14"/>
      <c r="J93" s="21">
        <v>100</v>
      </c>
      <c r="K93" s="12">
        <v>100</v>
      </c>
      <c r="L93" s="12">
        <f>(J93*0.8)+(K93*0.2)</f>
        <v>100</v>
      </c>
      <c r="M93" s="14"/>
      <c r="N93" s="12">
        <v>100</v>
      </c>
      <c r="O93" s="12">
        <v>100</v>
      </c>
      <c r="P93" s="12">
        <f>(N93*0.8)+(O93*0.2)</f>
        <v>100</v>
      </c>
      <c r="Q93" s="14"/>
      <c r="R93" s="12">
        <v>94.440181031090148</v>
      </c>
      <c r="S93" s="12">
        <v>97.159090909090921</v>
      </c>
      <c r="T93" s="12">
        <f>(R93*0.8)+(S93*0.2)</f>
        <v>94.983963006690303</v>
      </c>
      <c r="U93" s="14"/>
      <c r="V93" s="39">
        <v>95.3472222222222</v>
      </c>
      <c r="W93" s="39">
        <v>99.999999999999957</v>
      </c>
      <c r="X93" s="12">
        <f>(V93*0.8)+(W93*0.2)</f>
        <v>96.277777777777743</v>
      </c>
      <c r="Y93" s="14"/>
      <c r="Z93" s="11">
        <v>19</v>
      </c>
      <c r="AA93" s="14"/>
      <c r="AB93" s="25">
        <f>(H93*0.1)+(L93*0.1)+(P93*0.1)+(T93*0.5)+(X93*0.2)</f>
        <v>96.747537058900704</v>
      </c>
    </row>
    <row r="94" spans="1:28" ht="18" customHeight="1">
      <c r="A94" s="5">
        <v>88</v>
      </c>
      <c r="B94" s="31">
        <v>6</v>
      </c>
      <c r="C94" s="3" t="s">
        <v>106</v>
      </c>
      <c r="D94" s="9">
        <v>39790</v>
      </c>
      <c r="E94" s="14"/>
      <c r="F94" s="12">
        <v>66.666666666666657</v>
      </c>
      <c r="G94" s="36">
        <v>66.666666666666657</v>
      </c>
      <c r="H94" s="16">
        <f>(F94*0.8)+(G94*0.2)</f>
        <v>66.666666666666657</v>
      </c>
      <c r="I94" s="14"/>
      <c r="J94" s="21">
        <v>0</v>
      </c>
      <c r="K94" s="12">
        <v>0</v>
      </c>
      <c r="L94" s="12">
        <f>(J94*0.8)+(K94*0.2)</f>
        <v>0</v>
      </c>
      <c r="M94" s="14"/>
      <c r="N94" s="12">
        <v>100</v>
      </c>
      <c r="O94" s="12">
        <v>100</v>
      </c>
      <c r="P94" s="12">
        <f>(N94*0.8)+(O94*0.2)</f>
        <v>100</v>
      </c>
      <c r="Q94" s="14"/>
      <c r="R94" s="12">
        <v>57.565168085503032</v>
      </c>
      <c r="S94" s="12">
        <v>63.636363636363626</v>
      </c>
      <c r="T94" s="12">
        <f>(R94*0.8)+(S94*0.2)</f>
        <v>58.779407195675155</v>
      </c>
      <c r="U94" s="14"/>
      <c r="V94" s="39">
        <v>27.380952380952376</v>
      </c>
      <c r="W94" s="39">
        <v>100</v>
      </c>
      <c r="X94" s="12">
        <f>(V94*0.8)+(W94*0.2)</f>
        <v>41.904761904761898</v>
      </c>
      <c r="Y94" s="14"/>
      <c r="Z94" s="11">
        <v>17</v>
      </c>
      <c r="AA94" s="14"/>
      <c r="AB94" s="25">
        <f>(H94*0.1)+(L94*0.1)+(P94*0.1)+(T94*0.5)+(X94*0.2)</f>
        <v>54.437322645456618</v>
      </c>
    </row>
    <row r="95" spans="1:28" ht="18" customHeight="1">
      <c r="A95" s="5">
        <v>89</v>
      </c>
      <c r="B95" s="31">
        <v>6</v>
      </c>
      <c r="C95" s="3" t="s">
        <v>107</v>
      </c>
      <c r="D95" s="9">
        <v>39779</v>
      </c>
      <c r="E95" s="14"/>
      <c r="F95" s="12">
        <v>100</v>
      </c>
      <c r="G95" s="36">
        <v>100</v>
      </c>
      <c r="H95" s="16">
        <f>(F95*0.8)+(G95*0.2)</f>
        <v>100</v>
      </c>
      <c r="I95" s="14"/>
      <c r="J95" s="21">
        <v>0</v>
      </c>
      <c r="K95" s="12">
        <v>0</v>
      </c>
      <c r="L95" s="12">
        <f>(J95*0.8)+(K95*0.2)</f>
        <v>0</v>
      </c>
      <c r="M95" s="14"/>
      <c r="N95" s="12">
        <v>0</v>
      </c>
      <c r="O95" s="12">
        <v>0</v>
      </c>
      <c r="P95" s="12">
        <f>(N95*0.8)+(O95*0.2)</f>
        <v>0</v>
      </c>
      <c r="Q95" s="14"/>
      <c r="R95" s="12">
        <v>0</v>
      </c>
      <c r="S95" s="12">
        <v>0</v>
      </c>
      <c r="T95" s="12">
        <f>(R95*0.8)+(S95*0.2)</f>
        <v>0</v>
      </c>
      <c r="U95" s="14"/>
      <c r="V95" s="39">
        <v>0</v>
      </c>
      <c r="W95" s="39">
        <v>0</v>
      </c>
      <c r="X95" s="12">
        <f>(V95*0.8)+(W95*0.2)</f>
        <v>0</v>
      </c>
      <c r="Y95" s="14"/>
      <c r="Z95" s="11">
        <v>17</v>
      </c>
      <c r="AA95" s="14"/>
      <c r="AB95" s="25">
        <f>(H95*0.1)+(L95*0.1)+(P95*0.1)+(T95*0.5)+(X95*0.2)</f>
        <v>10</v>
      </c>
    </row>
    <row r="96" spans="1:28" ht="18" customHeight="1">
      <c r="A96" s="5">
        <v>90</v>
      </c>
      <c r="B96" s="31">
        <v>6</v>
      </c>
      <c r="C96" s="3" t="s">
        <v>108</v>
      </c>
      <c r="D96" s="9">
        <v>39771</v>
      </c>
      <c r="E96" s="14"/>
      <c r="F96" s="12">
        <v>100</v>
      </c>
      <c r="G96" s="36">
        <v>100</v>
      </c>
      <c r="H96" s="16">
        <f>(F96*0.8)+(G96*0.2)</f>
        <v>100</v>
      </c>
      <c r="I96" s="14"/>
      <c r="J96" s="21">
        <v>100</v>
      </c>
      <c r="K96" s="12">
        <v>100</v>
      </c>
      <c r="L96" s="12">
        <f>(J96*0.8)+(K96*0.2)</f>
        <v>100</v>
      </c>
      <c r="M96" s="14"/>
      <c r="N96" s="12">
        <v>100</v>
      </c>
      <c r="O96" s="12">
        <v>100</v>
      </c>
      <c r="P96" s="12">
        <f>(N96*0.8)+(O96*0.2)</f>
        <v>100</v>
      </c>
      <c r="Q96" s="14"/>
      <c r="R96" s="12">
        <v>100</v>
      </c>
      <c r="S96" s="12">
        <v>100</v>
      </c>
      <c r="T96" s="12">
        <f>(R96*0.8)+(S96*0.2)</f>
        <v>100</v>
      </c>
      <c r="U96" s="14"/>
      <c r="V96" s="39">
        <v>100</v>
      </c>
      <c r="W96" s="39">
        <v>100</v>
      </c>
      <c r="X96" s="12">
        <f>(V96*0.8)+(W96*0.2)</f>
        <v>100</v>
      </c>
      <c r="Y96" s="14"/>
      <c r="Z96" s="11">
        <v>19</v>
      </c>
      <c r="AA96" s="14"/>
      <c r="AB96" s="25">
        <f>(H96*0.1)+(L96*0.1)+(P96*0.1)+(T96*0.5)+(X96*0.2)</f>
        <v>100</v>
      </c>
    </row>
    <row r="97" spans="1:28" ht="18" customHeight="1">
      <c r="A97" s="5">
        <v>91</v>
      </c>
      <c r="B97" s="31">
        <v>6</v>
      </c>
      <c r="C97" s="3" t="s">
        <v>109</v>
      </c>
      <c r="D97" s="9">
        <v>39794</v>
      </c>
      <c r="E97" s="14"/>
      <c r="F97" s="12">
        <v>66.666666666666657</v>
      </c>
      <c r="G97" s="36">
        <v>66.666666666666657</v>
      </c>
      <c r="H97" s="16">
        <f>(F97*0.8)+(G97*0.2)</f>
        <v>66.666666666666657</v>
      </c>
      <c r="I97" s="14"/>
      <c r="J97" s="21">
        <v>100</v>
      </c>
      <c r="K97" s="12">
        <v>100</v>
      </c>
      <c r="L97" s="12">
        <f>(J97*0.8)+(K97*0.2)</f>
        <v>100</v>
      </c>
      <c r="M97" s="14"/>
      <c r="N97" s="12">
        <v>100</v>
      </c>
      <c r="O97" s="12">
        <v>100</v>
      </c>
      <c r="P97" s="12">
        <f>(N97*0.8)+(O97*0.2)</f>
        <v>100</v>
      </c>
      <c r="Q97" s="14"/>
      <c r="R97" s="12">
        <v>77.326762153317176</v>
      </c>
      <c r="S97" s="12">
        <v>88.068181818181813</v>
      </c>
      <c r="T97" s="12">
        <f>(R97*0.8)+(S97*0.2)</f>
        <v>79.475046086290106</v>
      </c>
      <c r="U97" s="14"/>
      <c r="V97" s="39">
        <v>90.357142857142861</v>
      </c>
      <c r="W97" s="39">
        <v>84.375</v>
      </c>
      <c r="X97" s="12">
        <f>(V97*0.8)+(W97*0.2)</f>
        <v>89.160714285714292</v>
      </c>
      <c r="Y97" s="14"/>
      <c r="Z97" s="11">
        <v>21</v>
      </c>
      <c r="AA97" s="14"/>
      <c r="AB97" s="25">
        <f>(H97*0.1)+(L97*0.1)+(P97*0.1)+(T97*0.5)+(X97*0.2)</f>
        <v>84.236332566954573</v>
      </c>
    </row>
    <row r="98" spans="1:28" ht="18" customHeight="1">
      <c r="A98" s="42">
        <v>30</v>
      </c>
      <c r="B98" s="47">
        <v>2</v>
      </c>
      <c r="C98" s="41" t="s">
        <v>64</v>
      </c>
      <c r="D98" s="38"/>
      <c r="E98" s="65"/>
      <c r="F98" s="37"/>
      <c r="G98" s="37"/>
      <c r="H98" s="43"/>
      <c r="I98" s="65"/>
      <c r="J98" s="44"/>
      <c r="K98" s="37"/>
      <c r="L98" s="37"/>
      <c r="M98" s="65"/>
      <c r="N98" s="37"/>
      <c r="O98" s="37"/>
      <c r="P98" s="37"/>
      <c r="Q98" s="65"/>
      <c r="R98" s="37"/>
      <c r="S98" s="37"/>
      <c r="T98" s="37"/>
      <c r="U98" s="65"/>
      <c r="V98" s="37"/>
      <c r="W98" s="37"/>
      <c r="X98" s="37"/>
      <c r="Y98" s="65"/>
      <c r="Z98" s="45"/>
      <c r="AA98" s="65"/>
      <c r="AB98" s="46"/>
    </row>
  </sheetData>
  <sortState ref="A9:AB98">
    <sortCondition ref="A9:A98"/>
  </sortState>
  <mergeCells count="12">
    <mergeCell ref="A7:D7"/>
    <mergeCell ref="R5:T5"/>
    <mergeCell ref="V5:X5"/>
    <mergeCell ref="AB5:AB6"/>
    <mergeCell ref="A5:A6"/>
    <mergeCell ref="B5:B6"/>
    <mergeCell ref="C5:C6"/>
    <mergeCell ref="D5:D6"/>
    <mergeCell ref="F5:H5"/>
    <mergeCell ref="J5:L5"/>
    <mergeCell ref="N5:P5"/>
    <mergeCell ref="Z5:Z6"/>
  </mergeCells>
  <printOptions horizontalCentered="1"/>
  <pageMargins left="0.19685039370078741" right="0.19685039370078741" top="0.19685039370078741" bottom="0.19685039370078741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Ev. Portales Dic'08</vt:lpstr>
      <vt:lpstr>'Ev. Portales Dic''08'!Títulos_a_imprimir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jose.cano</cp:lastModifiedBy>
  <cp:lastPrinted>2008-12-18T21:07:00Z</cp:lastPrinted>
  <dcterms:created xsi:type="dcterms:W3CDTF">2007-08-24T17:08:24Z</dcterms:created>
  <dcterms:modified xsi:type="dcterms:W3CDTF">2009-03-05T01:52:11Z</dcterms:modified>
</cp:coreProperties>
</file>