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20" yWindow="555" windowWidth="18255" windowHeight="11445"/>
  </bookViews>
  <sheets>
    <sheet name="Ev. Portales PP Feb'09" sheetId="8" r:id="rId1"/>
    <sheet name="Resumen de Índices PP" sheetId="12" r:id="rId2"/>
    <sheet name="Ev. Portales APL's Feb'09" sheetId="14" r:id="rId3"/>
    <sheet name="Resumen de Índices APL's" sheetId="13" r:id="rId4"/>
  </sheets>
  <definedNames>
    <definedName name="_xlnm._FilterDatabase" localSheetId="2" hidden="1">'Ev. Portales APL''s Feb''09'!$A$6:$N$36</definedName>
    <definedName name="_xlnm._FilterDatabase" localSheetId="0" hidden="1">'Ev. Portales PP Feb''09'!$A$7:$N$14</definedName>
    <definedName name="_xlnm._FilterDatabase" localSheetId="3" hidden="1">'Resumen de Índices APL''s'!$A$4:$D$34</definedName>
    <definedName name="_xlnm._FilterDatabase" localSheetId="1" hidden="1">'Resumen de Índices PP'!$A$5:$D$12</definedName>
    <definedName name="_xlnm.Print_Titles" localSheetId="2">'Ev. Portales APL''s Feb''09'!$1:$4</definedName>
    <definedName name="_xlnm.Print_Titles" localSheetId="0">'Ev. Portales PP Feb''09'!$1:$5</definedName>
    <definedName name="_xlnm.Print_Titles" localSheetId="3">'Resumen de Índices APL''s'!$1:$3</definedName>
    <definedName name="_xlnm.Print_Titles" localSheetId="1">'Resumen de Índices PP'!$1:$3</definedName>
  </definedNames>
  <calcPr calcId="125725"/>
</workbook>
</file>

<file path=xl/calcChain.xml><?xml version="1.0" encoding="utf-8"?>
<calcChain xmlns="http://schemas.openxmlformats.org/spreadsheetml/2006/main">
  <c r="L36" i="14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H10"/>
  <c r="N10" s="1"/>
  <c r="H9"/>
  <c r="N9" s="1"/>
  <c r="H8"/>
  <c r="N8" s="1"/>
  <c r="H7"/>
  <c r="N7" s="1"/>
  <c r="L6"/>
  <c r="H6"/>
  <c r="K5"/>
  <c r="J5"/>
  <c r="G5"/>
  <c r="F5"/>
  <c r="H8" i="8"/>
  <c r="L13"/>
  <c r="L9"/>
  <c r="L10"/>
  <c r="H7"/>
  <c r="L7"/>
  <c r="H12"/>
  <c r="L12"/>
  <c r="H9"/>
  <c r="H10"/>
  <c r="H14"/>
  <c r="L14"/>
  <c r="L8"/>
  <c r="H13"/>
  <c r="H11"/>
  <c r="L11"/>
  <c r="N27" i="14" l="1"/>
  <c r="L5"/>
  <c r="H5"/>
  <c r="N6"/>
  <c r="N8" i="8"/>
  <c r="N13"/>
  <c r="N11"/>
  <c r="N10"/>
  <c r="N9"/>
  <c r="K6"/>
  <c r="J6"/>
  <c r="G6"/>
  <c r="F6"/>
  <c r="N5" i="14" l="1"/>
  <c r="N7" i="8"/>
  <c r="N14"/>
  <c r="N12"/>
  <c r="L6"/>
  <c r="H6"/>
  <c r="N6" l="1"/>
</calcChain>
</file>

<file path=xl/sharedStrings.xml><?xml version="1.0" encoding="utf-8"?>
<sst xmlns="http://schemas.openxmlformats.org/spreadsheetml/2006/main" count="327" uniqueCount="59">
  <si>
    <t>No.</t>
  </si>
  <si>
    <t>Órgano de gobierno</t>
  </si>
  <si>
    <t>Criterios Sustantivos</t>
  </si>
  <si>
    <t>Criterios Adjetivos</t>
  </si>
  <si>
    <t>Promedios</t>
  </si>
  <si>
    <t>Fecha de 1a. revisión</t>
  </si>
  <si>
    <t xml:space="preserve"> Partido Acción Nacional</t>
  </si>
  <si>
    <t xml:space="preserve"> Partido Revolucionario Institucional</t>
  </si>
  <si>
    <t xml:space="preserve"> Partido de la Revolución Democrática</t>
  </si>
  <si>
    <t xml:space="preserve"> Partido del Trabajo</t>
  </si>
  <si>
    <t xml:space="preserve"> Partido Verde Ecologista de México</t>
  </si>
  <si>
    <t xml:space="preserve"> Partido Convergencia</t>
  </si>
  <si>
    <t xml:space="preserve"> Partido Nueva Alianza</t>
  </si>
  <si>
    <t>Artículo 85 del CEDF</t>
  </si>
  <si>
    <t>Artículo 82 del CEDF</t>
  </si>
  <si>
    <t xml:space="preserve"> Partido Socialdemócrata</t>
  </si>
  <si>
    <t>Resultados de la primera evaluación</t>
  </si>
  <si>
    <t>Índice del Artículo 85</t>
  </si>
  <si>
    <t>Índice del Artículo 82</t>
  </si>
  <si>
    <t>Índice Global del Cumplimiento de las Obligaciones de Transparencia</t>
  </si>
  <si>
    <t>1a. Evaluación de la información pública de oficio que deben dar a conocer los Partidos Políticos en el Distrito Federal en sus portales de Internet 2008</t>
  </si>
  <si>
    <t>Partidos políticos en el Distrito Federal</t>
  </si>
  <si>
    <t>Vida Digna</t>
  </si>
  <si>
    <t>Agrupación Cívica Democrática</t>
  </si>
  <si>
    <t>Asociación Mexicana de la Familia "Pro Desarrollo Nacional“</t>
  </si>
  <si>
    <t>Asociación Profesional Interdisciplinaria de México</t>
  </si>
  <si>
    <t>Avance Ciudadano</t>
  </si>
  <si>
    <t>Ciudadanos Activos del Distrito Federal</t>
  </si>
  <si>
    <t>Comisión de Organizaciones del Transporte y Agrupaciones Ciudadanas</t>
  </si>
  <si>
    <t>Comité de Defensa Popular del Valle de México</t>
  </si>
  <si>
    <t>Conciencia Ciudadana</t>
  </si>
  <si>
    <t>Coordinadora Ciudadana del Distrito Federal</t>
  </si>
  <si>
    <t>-</t>
  </si>
  <si>
    <t>Corriente Solidaridad</t>
  </si>
  <si>
    <t>Esperanza Ciudadana</t>
  </si>
  <si>
    <t>Frente del Pueblo</t>
  </si>
  <si>
    <t>Fuerza Democrática</t>
  </si>
  <si>
    <t>Fuerza Nacionalista Mexicana</t>
  </si>
  <si>
    <t>Fuerza Popular Línea de Masas</t>
  </si>
  <si>
    <t>México Avanza</t>
  </si>
  <si>
    <t>México Joven</t>
  </si>
  <si>
    <t>Movimiento Civil 21</t>
  </si>
  <si>
    <t>Movimiento Libertad</t>
  </si>
  <si>
    <t>Movimiento Social Democrático</t>
  </si>
  <si>
    <t>Mujeres Insurgentes</t>
  </si>
  <si>
    <t>Parnaso Distrito Federal</t>
  </si>
  <si>
    <t>Por la Tercera Vía</t>
  </si>
  <si>
    <t>Proyecto Ciudadano</t>
  </si>
  <si>
    <t>Proyecto Integral Democrático de Enlace (PIDE)</t>
  </si>
  <si>
    <t>Red Autogestionaria</t>
  </si>
  <si>
    <t>Tiempo Democrático</t>
  </si>
  <si>
    <t>Unidos por la Ciudad de México</t>
  </si>
  <si>
    <t>Unión Ciudadana en Acción</t>
  </si>
  <si>
    <t>Unión Nacional Interdisciplinaria de Ciudadanos en el Distrito Federal</t>
  </si>
  <si>
    <t>1a. Evaluación de la información pública de oficio que deben dar a conocer los Partidos Políticos en el Distrito Federal en sus portales de Internet 2009</t>
  </si>
  <si>
    <t>Asociaciones Políticas Locales</t>
  </si>
  <si>
    <t>Solventación de recomendaciones resultados de la primera evaluación 2009</t>
  </si>
  <si>
    <t>Instituto de Acceso al a Información Pública del Distrito Federal</t>
  </si>
  <si>
    <t>Dirección de Evaluación y Estudios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</si>
</sst>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33CCCC"/>
        <bgColor indexed="64"/>
      </patternFill>
    </fill>
  </fills>
  <borders count="27">
    <border>
      <left/>
      <right/>
      <top/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/>
      <top style="thin">
        <color rgb="FF008080"/>
      </top>
      <bottom style="thin">
        <color rgb="FF008080"/>
      </bottom>
      <diagonal/>
    </border>
    <border>
      <left/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808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008080"/>
      </right>
      <top style="thin">
        <color theme="0"/>
      </top>
      <bottom/>
      <diagonal/>
    </border>
    <border>
      <left style="thin">
        <color rgb="FF008080"/>
      </left>
      <right style="thin">
        <color rgb="FF00808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008080"/>
      </left>
      <right style="thin">
        <color rgb="FF008080"/>
      </right>
      <top/>
      <bottom style="thin">
        <color theme="0"/>
      </bottom>
      <diagonal/>
    </border>
    <border>
      <left style="thin">
        <color rgb="FF00808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rgb="FF008080"/>
      </right>
      <top/>
      <bottom style="thin">
        <color theme="0"/>
      </bottom>
      <diagonal/>
    </border>
    <border>
      <left/>
      <right style="thin">
        <color rgb="FF008080"/>
      </right>
      <top/>
      <bottom style="thin">
        <color rgb="FF008080"/>
      </bottom>
      <diagonal/>
    </border>
    <border>
      <left style="thin">
        <color rgb="FF008080"/>
      </left>
      <right style="thin">
        <color rgb="FF008080"/>
      </right>
      <top/>
      <bottom style="thin">
        <color rgb="FF008080"/>
      </bottom>
      <diagonal/>
    </border>
    <border>
      <left/>
      <right/>
      <top style="thin">
        <color theme="0"/>
      </top>
      <bottom/>
      <diagonal/>
    </border>
    <border>
      <left style="thin">
        <color rgb="FF008080"/>
      </left>
      <right/>
      <top/>
      <bottom style="thin">
        <color rgb="FF008080"/>
      </bottom>
      <diagonal/>
    </border>
    <border>
      <left style="thin">
        <color rgb="FF008080"/>
      </left>
      <right/>
      <top style="thin">
        <color theme="0"/>
      </top>
      <bottom/>
      <diagonal/>
    </border>
    <border>
      <left style="thin">
        <color rgb="FF008080"/>
      </left>
      <right style="thin">
        <color theme="0"/>
      </right>
      <top style="thin">
        <color theme="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080"/>
      </bottom>
      <diagonal/>
    </border>
    <border>
      <left style="thin">
        <color theme="0"/>
      </left>
      <right style="thin">
        <color rgb="FF008080"/>
      </right>
      <top style="thin">
        <color theme="0"/>
      </top>
      <bottom style="thin">
        <color rgb="FF008080"/>
      </bottom>
      <diagonal/>
    </border>
    <border>
      <left style="thin">
        <color rgb="FF008080"/>
      </left>
      <right/>
      <top style="thin">
        <color theme="0"/>
      </top>
      <bottom style="thin">
        <color rgb="FF008080"/>
      </bottom>
      <diagonal/>
    </border>
    <border>
      <left/>
      <right/>
      <top style="thin">
        <color theme="0"/>
      </top>
      <bottom style="thin">
        <color rgb="FF008080"/>
      </bottom>
      <diagonal/>
    </border>
    <border>
      <left/>
      <right style="thin">
        <color rgb="FF008080"/>
      </right>
      <top style="thin">
        <color theme="0"/>
      </top>
      <bottom style="thin">
        <color rgb="FF008080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5" fontId="2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 vertical="center"/>
    </xf>
    <xf numFmtId="164" fontId="1" fillId="3" borderId="23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Normal 3 2" xfId="1"/>
  </cellStyles>
  <dxfs count="3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33CCCC"/>
      <color rgb="FF38939B"/>
      <color rgb="FF00808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66674</xdr:rowOff>
    </xdr:from>
    <xdr:to>
      <xdr:col>0</xdr:col>
      <xdr:colOff>542925</xdr:colOff>
      <xdr:row>1</xdr:row>
      <xdr:rowOff>411220</xdr:rowOff>
    </xdr:to>
    <xdr:pic>
      <xdr:nvPicPr>
        <xdr:cNvPr id="4" name="Picture 15" descr="Logo-Infodf-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18000"/>
        </a:blip>
        <a:srcRect/>
        <a:stretch>
          <a:fillRect/>
        </a:stretch>
      </xdr:blipFill>
      <xdr:spPr bwMode="auto">
        <a:xfrm>
          <a:off x="66675" y="66674"/>
          <a:ext cx="476250" cy="79222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66674</xdr:rowOff>
    </xdr:from>
    <xdr:to>
      <xdr:col>0</xdr:col>
      <xdr:colOff>619125</xdr:colOff>
      <xdr:row>1</xdr:row>
      <xdr:rowOff>411220</xdr:rowOff>
    </xdr:to>
    <xdr:pic>
      <xdr:nvPicPr>
        <xdr:cNvPr id="2" name="Picture 15" descr="Logo-Infodf-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18000"/>
        </a:blip>
        <a:srcRect/>
        <a:stretch>
          <a:fillRect/>
        </a:stretch>
      </xdr:blipFill>
      <xdr:spPr bwMode="auto">
        <a:xfrm>
          <a:off x="1704975" y="66674"/>
          <a:ext cx="476250" cy="79222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66674</xdr:rowOff>
    </xdr:from>
    <xdr:to>
      <xdr:col>0</xdr:col>
      <xdr:colOff>542925</xdr:colOff>
      <xdr:row>1</xdr:row>
      <xdr:rowOff>411220</xdr:rowOff>
    </xdr:to>
    <xdr:pic>
      <xdr:nvPicPr>
        <xdr:cNvPr id="2" name="Picture 15" descr="Logo-Infodf-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18000"/>
        </a:blip>
        <a:srcRect/>
        <a:stretch>
          <a:fillRect/>
        </a:stretch>
      </xdr:blipFill>
      <xdr:spPr bwMode="auto">
        <a:xfrm>
          <a:off x="66675" y="66674"/>
          <a:ext cx="476250" cy="792221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66674</xdr:rowOff>
    </xdr:from>
    <xdr:to>
      <xdr:col>0</xdr:col>
      <xdr:colOff>619125</xdr:colOff>
      <xdr:row>1</xdr:row>
      <xdr:rowOff>411220</xdr:rowOff>
    </xdr:to>
    <xdr:pic>
      <xdr:nvPicPr>
        <xdr:cNvPr id="2" name="Picture 15" descr="Logo-Infodf-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18000"/>
        </a:blip>
        <a:srcRect/>
        <a:stretch>
          <a:fillRect/>
        </a:stretch>
      </xdr:blipFill>
      <xdr:spPr bwMode="auto">
        <a:xfrm>
          <a:off x="142875" y="66674"/>
          <a:ext cx="476250" cy="79222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16"/>
  <sheetViews>
    <sheetView showGridLines="0" tabSelected="1" zoomScaleNormal="100" workbookViewId="0"/>
  </sheetViews>
  <sheetFormatPr baseColWidth="10" defaultRowHeight="18" customHeight="1"/>
  <cols>
    <col min="1" max="2" width="11.7109375" style="4" customWidth="1"/>
    <col min="3" max="3" width="35.7109375" style="2" customWidth="1"/>
    <col min="4" max="4" width="14.7109375" style="4" customWidth="1"/>
    <col min="5" max="5" width="1.7109375" style="9" customWidth="1"/>
    <col min="6" max="7" width="14.7109375" style="16" customWidth="1"/>
    <col min="8" max="8" width="14.7109375" style="9" customWidth="1"/>
    <col min="9" max="9" width="1.7109375" style="9" customWidth="1"/>
    <col min="10" max="11" width="14.7109375" style="16" customWidth="1"/>
    <col min="12" max="12" width="14.7109375" style="4" customWidth="1"/>
    <col min="13" max="13" width="1.7109375" style="9" customWidth="1"/>
    <col min="14" max="14" width="18.140625" style="4" customWidth="1"/>
    <col min="15" max="16384" width="11.42578125" style="1"/>
  </cols>
  <sheetData>
    <row r="1" spans="1:14" ht="35.25" customHeight="1">
      <c r="B1" s="25" t="s">
        <v>57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5.25" customHeight="1">
      <c r="B2" s="25" t="s">
        <v>58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5.25" customHeight="1">
      <c r="B3" s="24" t="s">
        <v>56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6" customHeight="1">
      <c r="A4" s="44" t="s">
        <v>0</v>
      </c>
      <c r="B4" s="46" t="s">
        <v>1</v>
      </c>
      <c r="C4" s="48" t="s">
        <v>21</v>
      </c>
      <c r="D4" s="50" t="s">
        <v>5</v>
      </c>
      <c r="E4" s="14"/>
      <c r="F4" s="48" t="s">
        <v>13</v>
      </c>
      <c r="G4" s="48"/>
      <c r="H4" s="51"/>
      <c r="I4" s="14"/>
      <c r="J4" s="48" t="s">
        <v>14</v>
      </c>
      <c r="K4" s="48"/>
      <c r="L4" s="51"/>
      <c r="M4" s="14"/>
      <c r="N4" s="42" t="s">
        <v>19</v>
      </c>
    </row>
    <row r="5" spans="1:14" ht="36" customHeight="1">
      <c r="A5" s="45"/>
      <c r="B5" s="47"/>
      <c r="C5" s="49"/>
      <c r="D5" s="50"/>
      <c r="E5" s="15"/>
      <c r="F5" s="7" t="s">
        <v>2</v>
      </c>
      <c r="G5" s="7" t="s">
        <v>3</v>
      </c>
      <c r="H5" s="11" t="s">
        <v>17</v>
      </c>
      <c r="I5" s="15"/>
      <c r="J5" s="13" t="s">
        <v>2</v>
      </c>
      <c r="K5" s="7" t="s">
        <v>3</v>
      </c>
      <c r="L5" s="11" t="s">
        <v>18</v>
      </c>
      <c r="M5" s="15"/>
      <c r="N5" s="43"/>
    </row>
    <row r="6" spans="1:14" s="4" customFormat="1" ht="18" customHeight="1">
      <c r="A6" s="39" t="s">
        <v>4</v>
      </c>
      <c r="B6" s="40"/>
      <c r="C6" s="40"/>
      <c r="D6" s="41"/>
      <c r="E6" s="19"/>
      <c r="F6" s="28">
        <f>AVERAGE(F7:F14)</f>
        <v>96.837499999999991</v>
      </c>
      <c r="G6" s="29">
        <f>AVERAGE(G7:G14)</f>
        <v>91.666666666666657</v>
      </c>
      <c r="H6" s="30">
        <f t="shared" ref="H6" si="0">(F6*0.8)+(G6*0.2)</f>
        <v>95.803333333333327</v>
      </c>
      <c r="I6" s="19"/>
      <c r="J6" s="28">
        <f>AVERAGE(J7:J14)</f>
        <v>91.613734567901247</v>
      </c>
      <c r="K6" s="29">
        <f>AVERAGE(K7:K14)</f>
        <v>96.360185185185188</v>
      </c>
      <c r="L6" s="30">
        <f t="shared" ref="L6" si="1">(J6*0.8)+(K6*0.2)</f>
        <v>92.563024691358038</v>
      </c>
      <c r="M6" s="23"/>
      <c r="N6" s="10">
        <f t="shared" ref="N6" si="2">(H6*0.1)+(L6*0.9)</f>
        <v>92.887055555555563</v>
      </c>
    </row>
    <row r="7" spans="1:14" ht="18" customHeight="1">
      <c r="A7" s="26">
        <v>1</v>
      </c>
      <c r="B7" s="26">
        <v>7</v>
      </c>
      <c r="C7" s="27" t="s">
        <v>6</v>
      </c>
      <c r="D7" s="18"/>
      <c r="E7" s="10"/>
      <c r="F7" s="20">
        <v>100</v>
      </c>
      <c r="G7" s="20">
        <v>100</v>
      </c>
      <c r="H7" s="21">
        <f t="shared" ref="H7:H14" si="3">(F7*0.8)+(G7*0.2)</f>
        <v>100</v>
      </c>
      <c r="I7" s="10"/>
      <c r="J7" s="22">
        <v>95.7</v>
      </c>
      <c r="K7" s="20">
        <v>97.2</v>
      </c>
      <c r="L7" s="20">
        <f t="shared" ref="L7:L14" si="4">(J7*0.8)+(K7*0.2)</f>
        <v>96</v>
      </c>
      <c r="M7" s="10"/>
      <c r="N7" s="20">
        <f t="shared" ref="N7:N14" si="5">(H7*0.1)+(L7*0.9)</f>
        <v>96.4</v>
      </c>
    </row>
    <row r="8" spans="1:14" ht="18" customHeight="1">
      <c r="A8" s="5">
        <v>2</v>
      </c>
      <c r="B8" s="5">
        <v>7</v>
      </c>
      <c r="C8" s="3" t="s">
        <v>11</v>
      </c>
      <c r="D8" s="18"/>
      <c r="E8" s="10"/>
      <c r="F8" s="8">
        <v>100</v>
      </c>
      <c r="G8" s="8">
        <v>100</v>
      </c>
      <c r="H8" s="12">
        <f t="shared" si="3"/>
        <v>100</v>
      </c>
      <c r="I8" s="10"/>
      <c r="J8" s="17">
        <v>100</v>
      </c>
      <c r="K8" s="8">
        <v>100</v>
      </c>
      <c r="L8" s="8">
        <f t="shared" si="4"/>
        <v>100</v>
      </c>
      <c r="M8" s="10"/>
      <c r="N8" s="8">
        <f t="shared" si="5"/>
        <v>100</v>
      </c>
    </row>
    <row r="9" spans="1:14" ht="18" customHeight="1">
      <c r="A9" s="5">
        <v>3</v>
      </c>
      <c r="B9" s="5">
        <v>7</v>
      </c>
      <c r="C9" s="3" t="s">
        <v>8</v>
      </c>
      <c r="D9" s="18"/>
      <c r="E9" s="10"/>
      <c r="F9" s="8">
        <v>100</v>
      </c>
      <c r="G9" s="8">
        <v>100</v>
      </c>
      <c r="H9" s="12">
        <f t="shared" si="3"/>
        <v>100</v>
      </c>
      <c r="I9" s="10"/>
      <c r="J9" s="17">
        <v>96.7</v>
      </c>
      <c r="K9" s="8">
        <v>98.6</v>
      </c>
      <c r="L9" s="8">
        <f t="shared" si="4"/>
        <v>97.080000000000013</v>
      </c>
      <c r="M9" s="10"/>
      <c r="N9" s="8">
        <f t="shared" si="5"/>
        <v>97.372000000000014</v>
      </c>
    </row>
    <row r="10" spans="1:14" ht="18" customHeight="1">
      <c r="A10" s="5">
        <v>4</v>
      </c>
      <c r="B10" s="5">
        <v>7</v>
      </c>
      <c r="C10" s="3" t="s">
        <v>9</v>
      </c>
      <c r="D10" s="18"/>
      <c r="E10" s="10"/>
      <c r="F10" s="8">
        <v>79.2</v>
      </c>
      <c r="G10" s="8">
        <v>100</v>
      </c>
      <c r="H10" s="12">
        <f t="shared" si="3"/>
        <v>83.360000000000014</v>
      </c>
      <c r="I10" s="10"/>
      <c r="J10" s="17">
        <v>61.9</v>
      </c>
      <c r="K10" s="8">
        <v>84.3</v>
      </c>
      <c r="L10" s="8">
        <f t="shared" si="4"/>
        <v>66.38</v>
      </c>
      <c r="M10" s="10"/>
      <c r="N10" s="8">
        <f t="shared" si="5"/>
        <v>68.078000000000003</v>
      </c>
    </row>
    <row r="11" spans="1:14" ht="18" customHeight="1">
      <c r="A11" s="5">
        <v>5</v>
      </c>
      <c r="B11" s="5">
        <v>7</v>
      </c>
      <c r="C11" s="3" t="s">
        <v>12</v>
      </c>
      <c r="D11" s="18"/>
      <c r="E11" s="10"/>
      <c r="F11" s="8">
        <v>95.5</v>
      </c>
      <c r="G11" s="8">
        <v>100</v>
      </c>
      <c r="H11" s="12">
        <f t="shared" si="3"/>
        <v>96.4</v>
      </c>
      <c r="I11" s="10"/>
      <c r="J11" s="17">
        <v>95.4</v>
      </c>
      <c r="K11" s="8">
        <v>96.8</v>
      </c>
      <c r="L11" s="8">
        <f t="shared" si="4"/>
        <v>95.68</v>
      </c>
      <c r="M11" s="10"/>
      <c r="N11" s="8">
        <f t="shared" si="5"/>
        <v>95.75200000000001</v>
      </c>
    </row>
    <row r="12" spans="1:14" ht="18" customHeight="1">
      <c r="A12" s="5">
        <v>6</v>
      </c>
      <c r="B12" s="5">
        <v>7</v>
      </c>
      <c r="C12" s="3" t="s">
        <v>7</v>
      </c>
      <c r="D12" s="18"/>
      <c r="E12" s="10"/>
      <c r="F12" s="8">
        <v>99.999999999999957</v>
      </c>
      <c r="G12" s="8">
        <v>66.666666666666657</v>
      </c>
      <c r="H12" s="12">
        <f t="shared" si="3"/>
        <v>93.3333333333333</v>
      </c>
      <c r="I12" s="10"/>
      <c r="J12" s="17">
        <v>91.111111111111143</v>
      </c>
      <c r="K12" s="8">
        <v>96.759259259259295</v>
      </c>
      <c r="L12" s="8">
        <f t="shared" si="4"/>
        <v>92.240740740740776</v>
      </c>
      <c r="M12" s="10"/>
      <c r="N12" s="8">
        <f t="shared" si="5"/>
        <v>92.350000000000023</v>
      </c>
    </row>
    <row r="13" spans="1:14" ht="18" customHeight="1">
      <c r="A13" s="5">
        <v>7</v>
      </c>
      <c r="B13" s="5">
        <v>7</v>
      </c>
      <c r="C13" s="3" t="s">
        <v>15</v>
      </c>
      <c r="D13" s="18"/>
      <c r="E13" s="10"/>
      <c r="F13" s="8">
        <v>100</v>
      </c>
      <c r="G13" s="8">
        <v>100</v>
      </c>
      <c r="H13" s="12">
        <f t="shared" si="3"/>
        <v>100</v>
      </c>
      <c r="I13" s="10"/>
      <c r="J13" s="17">
        <v>100</v>
      </c>
      <c r="K13" s="8">
        <v>100</v>
      </c>
      <c r="L13" s="8">
        <f t="shared" si="4"/>
        <v>100</v>
      </c>
      <c r="M13" s="10"/>
      <c r="N13" s="8">
        <f t="shared" si="5"/>
        <v>100</v>
      </c>
    </row>
    <row r="14" spans="1:14" ht="18" customHeight="1">
      <c r="A14" s="5">
        <v>8</v>
      </c>
      <c r="B14" s="5">
        <v>7</v>
      </c>
      <c r="C14" s="3" t="s">
        <v>10</v>
      </c>
      <c r="D14" s="18"/>
      <c r="E14" s="10"/>
      <c r="F14" s="8">
        <v>100.00000000000001</v>
      </c>
      <c r="G14" s="8">
        <v>66.666666666666657</v>
      </c>
      <c r="H14" s="12">
        <f t="shared" si="3"/>
        <v>93.333333333333343</v>
      </c>
      <c r="I14" s="10"/>
      <c r="J14" s="17">
        <v>92.098765432098787</v>
      </c>
      <c r="K14" s="8">
        <v>97.222222222222257</v>
      </c>
      <c r="L14" s="8">
        <f t="shared" si="4"/>
        <v>93.123456790123484</v>
      </c>
      <c r="M14" s="10"/>
      <c r="N14" s="8">
        <f t="shared" si="5"/>
        <v>93.14444444444446</v>
      </c>
    </row>
    <row r="15" spans="1:14" customFormat="1" ht="18" customHeight="1"/>
    <row r="16" spans="1:14" ht="18" customHeight="1">
      <c r="K16" s="4"/>
    </row>
  </sheetData>
  <sortState ref="A7:N14">
    <sortCondition ref="A7:A14"/>
  </sortState>
  <mergeCells count="8">
    <mergeCell ref="A6:D6"/>
    <mergeCell ref="N4:N5"/>
    <mergeCell ref="A4:A5"/>
    <mergeCell ref="B4:B5"/>
    <mergeCell ref="C4:C5"/>
    <mergeCell ref="D4:D5"/>
    <mergeCell ref="F4:H4"/>
    <mergeCell ref="J4:L4"/>
  </mergeCells>
  <printOptions horizontalCentered="1"/>
  <pageMargins left="0.19685039370078741" right="0.19685039370078741" top="0.19685039370078741" bottom="0.19685039370078741" header="0.31496062992125984" footer="0.31496062992125984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Normal="100" workbookViewId="0"/>
  </sheetViews>
  <sheetFormatPr baseColWidth="10" defaultRowHeight="18" customHeight="1"/>
  <cols>
    <col min="1" max="1" width="35.7109375" style="2" customWidth="1"/>
    <col min="2" max="2" width="14.7109375" style="9" customWidth="1"/>
    <col min="3" max="3" width="14.7109375" style="4" customWidth="1"/>
    <col min="4" max="4" width="18.140625" style="4" customWidth="1"/>
    <col min="5" max="16384" width="11.42578125" style="1"/>
  </cols>
  <sheetData>
    <row r="1" spans="1:11" ht="35.25" customHeight="1">
      <c r="B1" s="25" t="s">
        <v>20</v>
      </c>
      <c r="C1" s="6"/>
      <c r="D1" s="6"/>
    </row>
    <row r="2" spans="1:11" ht="35.25" customHeight="1">
      <c r="B2" s="24" t="s">
        <v>16</v>
      </c>
      <c r="C2" s="6"/>
      <c r="D2" s="6"/>
    </row>
    <row r="3" spans="1:11" ht="69" customHeight="1">
      <c r="A3" s="33" t="s">
        <v>21</v>
      </c>
      <c r="B3" s="35" t="s">
        <v>17</v>
      </c>
      <c r="C3" s="35" t="s">
        <v>18</v>
      </c>
      <c r="D3" s="32" t="s">
        <v>19</v>
      </c>
    </row>
    <row r="4" spans="1:11" s="4" customFormat="1" ht="18" customHeight="1">
      <c r="A4" s="31" t="s">
        <v>4</v>
      </c>
      <c r="B4" s="30">
        <v>87.885000000000005</v>
      </c>
      <c r="C4" s="30">
        <v>82.825000000000003</v>
      </c>
      <c r="D4" s="30">
        <v>83.331000000000003</v>
      </c>
      <c r="K4" s="16"/>
    </row>
    <row r="5" spans="1:11" ht="18" customHeight="1">
      <c r="A5" s="27" t="s">
        <v>8</v>
      </c>
      <c r="B5" s="21">
        <v>100</v>
      </c>
      <c r="C5" s="20">
        <v>94.320000000000007</v>
      </c>
      <c r="D5" s="20">
        <v>94.888000000000005</v>
      </c>
    </row>
    <row r="6" spans="1:11" ht="18" customHeight="1">
      <c r="A6" s="3" t="s">
        <v>15</v>
      </c>
      <c r="B6" s="12">
        <v>100</v>
      </c>
      <c r="C6" s="8">
        <v>94.320000000000007</v>
      </c>
      <c r="D6" s="8">
        <v>94.888000000000005</v>
      </c>
    </row>
    <row r="7" spans="1:11" ht="18" customHeight="1">
      <c r="A7" s="3" t="s">
        <v>6</v>
      </c>
      <c r="B7" s="12">
        <v>96.64</v>
      </c>
      <c r="C7" s="8">
        <v>93.12</v>
      </c>
      <c r="D7" s="8">
        <v>93.472000000000008</v>
      </c>
    </row>
    <row r="8" spans="1:11" ht="18" customHeight="1">
      <c r="A8" s="3" t="s">
        <v>12</v>
      </c>
      <c r="B8" s="12">
        <v>96.4</v>
      </c>
      <c r="C8" s="8">
        <v>91.5</v>
      </c>
      <c r="D8" s="8">
        <v>91.990000000000009</v>
      </c>
    </row>
    <row r="9" spans="1:11" ht="18" customHeight="1">
      <c r="A9" s="3" t="s">
        <v>7</v>
      </c>
      <c r="B9" s="12">
        <v>93.34</v>
      </c>
      <c r="C9" s="8">
        <v>89.56</v>
      </c>
      <c r="D9" s="8">
        <v>89.938000000000002</v>
      </c>
    </row>
    <row r="10" spans="1:11" ht="18" customHeight="1">
      <c r="A10" s="3" t="s">
        <v>10</v>
      </c>
      <c r="B10" s="12">
        <v>36.700000000000003</v>
      </c>
      <c r="C10" s="8">
        <v>83.26</v>
      </c>
      <c r="D10" s="8">
        <v>78.604000000000013</v>
      </c>
    </row>
    <row r="11" spans="1:11" ht="18" customHeight="1">
      <c r="A11" s="3" t="s">
        <v>9</v>
      </c>
      <c r="B11" s="12">
        <v>83.360000000000014</v>
      </c>
      <c r="C11" s="8">
        <v>66.38</v>
      </c>
      <c r="D11" s="8">
        <v>68.078000000000003</v>
      </c>
    </row>
    <row r="12" spans="1:11" ht="18" customHeight="1">
      <c r="A12" s="3" t="s">
        <v>11</v>
      </c>
      <c r="B12" s="12">
        <v>96.64</v>
      </c>
      <c r="C12" s="8">
        <v>50.14</v>
      </c>
      <c r="D12" s="8">
        <v>54.790000000000006</v>
      </c>
    </row>
    <row r="13" spans="1:11" customFormat="1" ht="18" customHeight="1"/>
  </sheetData>
  <sortState ref="A7:D14">
    <sortCondition descending="1" ref="D7:D14"/>
  </sortState>
  <printOptions horizontalCentered="1"/>
  <pageMargins left="0.19685039370078741" right="0.19685039370078741" top="0.19685039370078741" bottom="0.19685039370078741" header="0.31496062992125984" footer="0.31496062992125984"/>
  <pageSetup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topLeftCell="A4" zoomScaleNormal="100" workbookViewId="0"/>
  </sheetViews>
  <sheetFormatPr baseColWidth="10" defaultRowHeight="18" customHeight="1"/>
  <cols>
    <col min="1" max="2" width="11.7109375" style="4" customWidth="1"/>
    <col min="3" max="3" width="65" style="2" bestFit="1" customWidth="1"/>
    <col min="4" max="4" width="14.7109375" style="4" customWidth="1"/>
    <col min="5" max="5" width="1.7109375" style="9" customWidth="1"/>
    <col min="6" max="7" width="14.7109375" style="16" customWidth="1"/>
    <col min="8" max="8" width="14.7109375" style="9" customWidth="1"/>
    <col min="9" max="9" width="1.7109375" style="9" customWidth="1"/>
    <col min="10" max="11" width="14.7109375" style="16" customWidth="1"/>
    <col min="12" max="12" width="14.7109375" style="4" customWidth="1"/>
    <col min="13" max="13" width="1.7109375" style="9" customWidth="1"/>
    <col min="14" max="14" width="18.140625" style="4" customWidth="1"/>
    <col min="15" max="16384" width="11.42578125" style="1"/>
  </cols>
  <sheetData>
    <row r="1" spans="1:14" ht="35.25" customHeight="1">
      <c r="B1" s="25" t="s">
        <v>54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5.25" customHeight="1">
      <c r="B2" s="24" t="s">
        <v>16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6" customHeight="1">
      <c r="A3" s="44" t="s">
        <v>0</v>
      </c>
      <c r="B3" s="46" t="s">
        <v>1</v>
      </c>
      <c r="C3" s="48" t="s">
        <v>55</v>
      </c>
      <c r="D3" s="50" t="s">
        <v>5</v>
      </c>
      <c r="E3" s="14"/>
      <c r="F3" s="48" t="s">
        <v>13</v>
      </c>
      <c r="G3" s="48"/>
      <c r="H3" s="51"/>
      <c r="I3" s="14"/>
      <c r="J3" s="48" t="s">
        <v>14</v>
      </c>
      <c r="K3" s="48"/>
      <c r="L3" s="51"/>
      <c r="M3" s="14"/>
      <c r="N3" s="42" t="s">
        <v>19</v>
      </c>
    </row>
    <row r="4" spans="1:14" ht="36" customHeight="1">
      <c r="A4" s="45"/>
      <c r="B4" s="47"/>
      <c r="C4" s="49"/>
      <c r="D4" s="50"/>
      <c r="E4" s="15"/>
      <c r="F4" s="36" t="s">
        <v>2</v>
      </c>
      <c r="G4" s="36" t="s">
        <v>3</v>
      </c>
      <c r="H4" s="11" t="s">
        <v>17</v>
      </c>
      <c r="I4" s="15"/>
      <c r="J4" s="13" t="s">
        <v>2</v>
      </c>
      <c r="K4" s="36" t="s">
        <v>3</v>
      </c>
      <c r="L4" s="11" t="s">
        <v>18</v>
      </c>
      <c r="M4" s="15"/>
      <c r="N4" s="43"/>
    </row>
    <row r="5" spans="1:14" s="4" customFormat="1" ht="18" customHeight="1">
      <c r="A5" s="39" t="s">
        <v>4</v>
      </c>
      <c r="B5" s="40"/>
      <c r="C5" s="40"/>
      <c r="D5" s="41"/>
      <c r="E5" s="19"/>
      <c r="F5" s="28">
        <f>AVERAGE(F6:F36)</f>
        <v>0</v>
      </c>
      <c r="G5" s="29">
        <f>AVERAGE(G6:G36)</f>
        <v>0</v>
      </c>
      <c r="H5" s="30">
        <f t="shared" ref="H5" si="0">(F5*0.8)+(G5*0.2)</f>
        <v>0</v>
      </c>
      <c r="I5" s="19"/>
      <c r="J5" s="28">
        <f>AVERAGE(J6:J36)</f>
        <v>30.55</v>
      </c>
      <c r="K5" s="29">
        <f>AVERAGE(K6:K36)</f>
        <v>0.95</v>
      </c>
      <c r="L5" s="30">
        <f t="shared" ref="L5:L36" si="1">(J5*0.8)+(K5*0.2)</f>
        <v>24.630000000000003</v>
      </c>
      <c r="M5" s="23"/>
      <c r="N5" s="10">
        <f t="shared" ref="N5:N36" si="2">(H5*0.1)+(L5*0.9)</f>
        <v>22.167000000000002</v>
      </c>
    </row>
    <row r="6" spans="1:14" ht="18" customHeight="1">
      <c r="A6" s="26">
        <v>100</v>
      </c>
      <c r="B6" s="26">
        <v>8</v>
      </c>
      <c r="C6" s="27" t="s">
        <v>23</v>
      </c>
      <c r="D6" s="18">
        <v>39885</v>
      </c>
      <c r="E6" s="10"/>
      <c r="F6" s="20" t="s">
        <v>32</v>
      </c>
      <c r="G6" s="20" t="s">
        <v>32</v>
      </c>
      <c r="H6" s="21" t="e">
        <f>(F6*0.8)+(G6*0.2)</f>
        <v>#VALUE!</v>
      </c>
      <c r="I6" s="10"/>
      <c r="J6" s="20" t="s">
        <v>32</v>
      </c>
      <c r="K6" s="20" t="s">
        <v>32</v>
      </c>
      <c r="L6" s="20" t="e">
        <f t="shared" si="1"/>
        <v>#VALUE!</v>
      </c>
      <c r="M6" s="10"/>
      <c r="N6" s="20" t="e">
        <f t="shared" si="2"/>
        <v>#VALUE!</v>
      </c>
    </row>
    <row r="7" spans="1:14" ht="18" customHeight="1">
      <c r="A7" s="26">
        <v>101</v>
      </c>
      <c r="B7" s="26">
        <v>8</v>
      </c>
      <c r="C7" s="27" t="s">
        <v>24</v>
      </c>
      <c r="D7" s="18">
        <v>39885</v>
      </c>
      <c r="E7" s="10"/>
      <c r="F7" s="20" t="s">
        <v>32</v>
      </c>
      <c r="G7" s="20" t="s">
        <v>32</v>
      </c>
      <c r="H7" s="21" t="e">
        <f t="shared" ref="H7:H36" si="3">(F7*0.8)+(G7*0.2)</f>
        <v>#VALUE!</v>
      </c>
      <c r="I7" s="10"/>
      <c r="J7" s="20" t="s">
        <v>32</v>
      </c>
      <c r="K7" s="20" t="s">
        <v>32</v>
      </c>
      <c r="L7" s="20" t="e">
        <f t="shared" si="1"/>
        <v>#VALUE!</v>
      </c>
      <c r="M7" s="10"/>
      <c r="N7" s="20" t="e">
        <f t="shared" si="2"/>
        <v>#VALUE!</v>
      </c>
    </row>
    <row r="8" spans="1:14" ht="18" customHeight="1">
      <c r="A8" s="26">
        <v>102</v>
      </c>
      <c r="B8" s="26">
        <v>8</v>
      </c>
      <c r="C8" s="27" t="s">
        <v>25</v>
      </c>
      <c r="D8" s="18">
        <v>39885</v>
      </c>
      <c r="E8" s="10"/>
      <c r="F8" s="20" t="s">
        <v>32</v>
      </c>
      <c r="G8" s="20" t="s">
        <v>32</v>
      </c>
      <c r="H8" s="21" t="e">
        <f t="shared" si="3"/>
        <v>#VALUE!</v>
      </c>
      <c r="I8" s="10"/>
      <c r="J8" s="20" t="s">
        <v>32</v>
      </c>
      <c r="K8" s="20" t="s">
        <v>32</v>
      </c>
      <c r="L8" s="20" t="e">
        <f t="shared" si="1"/>
        <v>#VALUE!</v>
      </c>
      <c r="M8" s="10"/>
      <c r="N8" s="20" t="e">
        <f t="shared" si="2"/>
        <v>#VALUE!</v>
      </c>
    </row>
    <row r="9" spans="1:14" ht="18" customHeight="1">
      <c r="A9" s="26">
        <v>103</v>
      </c>
      <c r="B9" s="26">
        <v>8</v>
      </c>
      <c r="C9" s="27" t="s">
        <v>26</v>
      </c>
      <c r="D9" s="18">
        <v>39885</v>
      </c>
      <c r="E9" s="10"/>
      <c r="F9" s="20" t="s">
        <v>32</v>
      </c>
      <c r="G9" s="20" t="s">
        <v>32</v>
      </c>
      <c r="H9" s="21" t="e">
        <f t="shared" si="3"/>
        <v>#VALUE!</v>
      </c>
      <c r="I9" s="10"/>
      <c r="J9" s="20" t="s">
        <v>32</v>
      </c>
      <c r="K9" s="20" t="s">
        <v>32</v>
      </c>
      <c r="L9" s="20" t="e">
        <f t="shared" si="1"/>
        <v>#VALUE!</v>
      </c>
      <c r="M9" s="10"/>
      <c r="N9" s="20" t="e">
        <f t="shared" si="2"/>
        <v>#VALUE!</v>
      </c>
    </row>
    <row r="10" spans="1:14" ht="18" customHeight="1">
      <c r="A10" s="26">
        <v>104</v>
      </c>
      <c r="B10" s="26">
        <v>8</v>
      </c>
      <c r="C10" s="27" t="s">
        <v>27</v>
      </c>
      <c r="D10" s="18">
        <v>39885</v>
      </c>
      <c r="E10" s="10"/>
      <c r="F10" s="20">
        <v>0</v>
      </c>
      <c r="G10" s="20">
        <v>0</v>
      </c>
      <c r="H10" s="21">
        <f t="shared" si="3"/>
        <v>0</v>
      </c>
      <c r="I10" s="10"/>
      <c r="J10" s="20">
        <v>0.9</v>
      </c>
      <c r="K10" s="20">
        <v>1.9</v>
      </c>
      <c r="L10" s="20">
        <f t="shared" si="1"/>
        <v>1.1000000000000001</v>
      </c>
      <c r="M10" s="10"/>
      <c r="N10" s="20">
        <f t="shared" si="2"/>
        <v>0.9900000000000001</v>
      </c>
    </row>
    <row r="11" spans="1:14" ht="18" customHeight="1">
      <c r="A11" s="26">
        <v>105</v>
      </c>
      <c r="B11" s="26">
        <v>8</v>
      </c>
      <c r="C11" s="27" t="s">
        <v>28</v>
      </c>
      <c r="D11" s="18">
        <v>39885</v>
      </c>
      <c r="E11" s="10"/>
      <c r="F11" s="20" t="s">
        <v>32</v>
      </c>
      <c r="G11" s="20" t="s">
        <v>32</v>
      </c>
      <c r="H11" s="21" t="e">
        <f t="shared" si="3"/>
        <v>#VALUE!</v>
      </c>
      <c r="I11" s="10"/>
      <c r="J11" s="20" t="s">
        <v>32</v>
      </c>
      <c r="K11" s="20" t="s">
        <v>32</v>
      </c>
      <c r="L11" s="20" t="e">
        <f t="shared" si="1"/>
        <v>#VALUE!</v>
      </c>
      <c r="M11" s="10"/>
      <c r="N11" s="20" t="e">
        <f t="shared" si="2"/>
        <v>#VALUE!</v>
      </c>
    </row>
    <row r="12" spans="1:14" ht="18" customHeight="1">
      <c r="A12" s="26">
        <v>106</v>
      </c>
      <c r="B12" s="26">
        <v>8</v>
      </c>
      <c r="C12" s="27" t="s">
        <v>29</v>
      </c>
      <c r="D12" s="18">
        <v>39885</v>
      </c>
      <c r="E12" s="10"/>
      <c r="F12" s="20" t="s">
        <v>32</v>
      </c>
      <c r="G12" s="20" t="s">
        <v>32</v>
      </c>
      <c r="H12" s="21" t="e">
        <f t="shared" si="3"/>
        <v>#VALUE!</v>
      </c>
      <c r="I12" s="10"/>
      <c r="J12" s="20" t="s">
        <v>32</v>
      </c>
      <c r="K12" s="20" t="s">
        <v>32</v>
      </c>
      <c r="L12" s="20" t="e">
        <f t="shared" si="1"/>
        <v>#VALUE!</v>
      </c>
      <c r="M12" s="10"/>
      <c r="N12" s="20" t="e">
        <f t="shared" si="2"/>
        <v>#VALUE!</v>
      </c>
    </row>
    <row r="13" spans="1:14" ht="18" customHeight="1">
      <c r="A13" s="26">
        <v>107</v>
      </c>
      <c r="B13" s="26">
        <v>8</v>
      </c>
      <c r="C13" s="27" t="s">
        <v>30</v>
      </c>
      <c r="D13" s="18">
        <v>39885</v>
      </c>
      <c r="E13" s="10"/>
      <c r="F13" s="20" t="s">
        <v>32</v>
      </c>
      <c r="G13" s="20" t="s">
        <v>32</v>
      </c>
      <c r="H13" s="21" t="e">
        <f t="shared" si="3"/>
        <v>#VALUE!</v>
      </c>
      <c r="I13" s="10"/>
      <c r="J13" s="20" t="s">
        <v>32</v>
      </c>
      <c r="K13" s="20" t="s">
        <v>32</v>
      </c>
      <c r="L13" s="20" t="e">
        <f t="shared" si="1"/>
        <v>#VALUE!</v>
      </c>
      <c r="M13" s="10"/>
      <c r="N13" s="20" t="e">
        <f t="shared" si="2"/>
        <v>#VALUE!</v>
      </c>
    </row>
    <row r="14" spans="1:14" ht="18" customHeight="1">
      <c r="A14" s="26">
        <v>108</v>
      </c>
      <c r="B14" s="26">
        <v>8</v>
      </c>
      <c r="C14" s="27" t="s">
        <v>31</v>
      </c>
      <c r="D14" s="18">
        <v>39885</v>
      </c>
      <c r="E14" s="10"/>
      <c r="F14" s="20" t="s">
        <v>32</v>
      </c>
      <c r="G14" s="20" t="s">
        <v>32</v>
      </c>
      <c r="H14" s="21" t="e">
        <f t="shared" si="3"/>
        <v>#VALUE!</v>
      </c>
      <c r="I14" s="10"/>
      <c r="J14" s="20" t="s">
        <v>32</v>
      </c>
      <c r="K14" s="20" t="s">
        <v>32</v>
      </c>
      <c r="L14" s="20" t="e">
        <f t="shared" si="1"/>
        <v>#VALUE!</v>
      </c>
      <c r="M14" s="10"/>
      <c r="N14" s="20" t="e">
        <f t="shared" si="2"/>
        <v>#VALUE!</v>
      </c>
    </row>
    <row r="15" spans="1:14" ht="18" customHeight="1">
      <c r="A15" s="26">
        <v>109</v>
      </c>
      <c r="B15" s="26">
        <v>8</v>
      </c>
      <c r="C15" s="27" t="s">
        <v>33</v>
      </c>
      <c r="D15" s="18">
        <v>39885</v>
      </c>
      <c r="E15" s="10"/>
      <c r="F15" s="20" t="s">
        <v>32</v>
      </c>
      <c r="G15" s="20" t="s">
        <v>32</v>
      </c>
      <c r="H15" s="21" t="e">
        <f t="shared" si="3"/>
        <v>#VALUE!</v>
      </c>
      <c r="I15" s="10"/>
      <c r="J15" s="20" t="s">
        <v>32</v>
      </c>
      <c r="K15" s="20" t="s">
        <v>32</v>
      </c>
      <c r="L15" s="20" t="e">
        <f t="shared" si="1"/>
        <v>#VALUE!</v>
      </c>
      <c r="M15" s="10"/>
      <c r="N15" s="20" t="e">
        <f t="shared" si="2"/>
        <v>#VALUE!</v>
      </c>
    </row>
    <row r="16" spans="1:14" ht="18" customHeight="1">
      <c r="A16" s="26">
        <v>110</v>
      </c>
      <c r="B16" s="26">
        <v>8</v>
      </c>
      <c r="C16" s="27" t="s">
        <v>34</v>
      </c>
      <c r="D16" s="18">
        <v>39885</v>
      </c>
      <c r="E16" s="10"/>
      <c r="F16" s="20" t="s">
        <v>32</v>
      </c>
      <c r="G16" s="20" t="s">
        <v>32</v>
      </c>
      <c r="H16" s="21" t="e">
        <f t="shared" si="3"/>
        <v>#VALUE!</v>
      </c>
      <c r="I16" s="10"/>
      <c r="J16" s="20" t="s">
        <v>32</v>
      </c>
      <c r="K16" s="20" t="s">
        <v>32</v>
      </c>
      <c r="L16" s="20" t="e">
        <f t="shared" si="1"/>
        <v>#VALUE!</v>
      </c>
      <c r="M16" s="10"/>
      <c r="N16" s="20" t="e">
        <f t="shared" si="2"/>
        <v>#VALUE!</v>
      </c>
    </row>
    <row r="17" spans="1:14" ht="18" customHeight="1">
      <c r="A17" s="26">
        <v>111</v>
      </c>
      <c r="B17" s="26">
        <v>8</v>
      </c>
      <c r="C17" s="27" t="s">
        <v>35</v>
      </c>
      <c r="D17" s="18">
        <v>39885</v>
      </c>
      <c r="E17" s="10"/>
      <c r="F17" s="20" t="s">
        <v>32</v>
      </c>
      <c r="G17" s="20" t="s">
        <v>32</v>
      </c>
      <c r="H17" s="21" t="e">
        <f t="shared" si="3"/>
        <v>#VALUE!</v>
      </c>
      <c r="I17" s="10"/>
      <c r="J17" s="20" t="s">
        <v>32</v>
      </c>
      <c r="K17" s="20" t="s">
        <v>32</v>
      </c>
      <c r="L17" s="20" t="e">
        <f t="shared" si="1"/>
        <v>#VALUE!</v>
      </c>
      <c r="M17" s="10"/>
      <c r="N17" s="20" t="e">
        <f t="shared" si="2"/>
        <v>#VALUE!</v>
      </c>
    </row>
    <row r="18" spans="1:14" ht="18" customHeight="1">
      <c r="A18" s="26">
        <v>112</v>
      </c>
      <c r="B18" s="26">
        <v>8</v>
      </c>
      <c r="C18" s="27" t="s">
        <v>36</v>
      </c>
      <c r="D18" s="18">
        <v>39885</v>
      </c>
      <c r="E18" s="10"/>
      <c r="F18" s="20" t="s">
        <v>32</v>
      </c>
      <c r="G18" s="20" t="s">
        <v>32</v>
      </c>
      <c r="H18" s="21" t="e">
        <f t="shared" si="3"/>
        <v>#VALUE!</v>
      </c>
      <c r="I18" s="10"/>
      <c r="J18" s="20" t="s">
        <v>32</v>
      </c>
      <c r="K18" s="20" t="s">
        <v>32</v>
      </c>
      <c r="L18" s="20" t="e">
        <f t="shared" si="1"/>
        <v>#VALUE!</v>
      </c>
      <c r="M18" s="10"/>
      <c r="N18" s="20" t="e">
        <f t="shared" si="2"/>
        <v>#VALUE!</v>
      </c>
    </row>
    <row r="19" spans="1:14" ht="18" customHeight="1">
      <c r="A19" s="26">
        <v>113</v>
      </c>
      <c r="B19" s="26">
        <v>8</v>
      </c>
      <c r="C19" s="27" t="s">
        <v>37</v>
      </c>
      <c r="D19" s="18">
        <v>39885</v>
      </c>
      <c r="E19" s="10"/>
      <c r="F19" s="20" t="s">
        <v>32</v>
      </c>
      <c r="G19" s="20" t="s">
        <v>32</v>
      </c>
      <c r="H19" s="21" t="e">
        <f t="shared" si="3"/>
        <v>#VALUE!</v>
      </c>
      <c r="I19" s="10"/>
      <c r="J19" s="20" t="s">
        <v>32</v>
      </c>
      <c r="K19" s="20" t="s">
        <v>32</v>
      </c>
      <c r="L19" s="20" t="e">
        <f t="shared" si="1"/>
        <v>#VALUE!</v>
      </c>
      <c r="M19" s="10"/>
      <c r="N19" s="20" t="e">
        <f t="shared" si="2"/>
        <v>#VALUE!</v>
      </c>
    </row>
    <row r="20" spans="1:14" ht="18" customHeight="1">
      <c r="A20" s="26">
        <v>114</v>
      </c>
      <c r="B20" s="26">
        <v>8</v>
      </c>
      <c r="C20" s="27" t="s">
        <v>38</v>
      </c>
      <c r="D20" s="18">
        <v>39885</v>
      </c>
      <c r="E20" s="10"/>
      <c r="F20" s="20" t="s">
        <v>32</v>
      </c>
      <c r="G20" s="20" t="s">
        <v>32</v>
      </c>
      <c r="H20" s="21" t="e">
        <f t="shared" si="3"/>
        <v>#VALUE!</v>
      </c>
      <c r="I20" s="10"/>
      <c r="J20" s="20" t="s">
        <v>32</v>
      </c>
      <c r="K20" s="20" t="s">
        <v>32</v>
      </c>
      <c r="L20" s="20" t="e">
        <f t="shared" si="1"/>
        <v>#VALUE!</v>
      </c>
      <c r="M20" s="10"/>
      <c r="N20" s="20" t="e">
        <f t="shared" si="2"/>
        <v>#VALUE!</v>
      </c>
    </row>
    <row r="21" spans="1:14" ht="18" customHeight="1">
      <c r="A21" s="26">
        <v>115</v>
      </c>
      <c r="B21" s="26">
        <v>8</v>
      </c>
      <c r="C21" s="27" t="s">
        <v>39</v>
      </c>
      <c r="D21" s="18">
        <v>39885</v>
      </c>
      <c r="E21" s="10"/>
      <c r="F21" s="20" t="s">
        <v>32</v>
      </c>
      <c r="G21" s="20" t="s">
        <v>32</v>
      </c>
      <c r="H21" s="21" t="e">
        <f t="shared" si="3"/>
        <v>#VALUE!</v>
      </c>
      <c r="I21" s="10"/>
      <c r="J21" s="20" t="s">
        <v>32</v>
      </c>
      <c r="K21" s="20" t="s">
        <v>32</v>
      </c>
      <c r="L21" s="20" t="e">
        <f t="shared" si="1"/>
        <v>#VALUE!</v>
      </c>
      <c r="M21" s="10"/>
      <c r="N21" s="20" t="e">
        <f t="shared" si="2"/>
        <v>#VALUE!</v>
      </c>
    </row>
    <row r="22" spans="1:14" ht="18" customHeight="1">
      <c r="A22" s="26">
        <v>116</v>
      </c>
      <c r="B22" s="26">
        <v>8</v>
      </c>
      <c r="C22" s="27" t="s">
        <v>40</v>
      </c>
      <c r="D22" s="18">
        <v>39885</v>
      </c>
      <c r="E22" s="10"/>
      <c r="F22" s="20" t="s">
        <v>32</v>
      </c>
      <c r="G22" s="20" t="s">
        <v>32</v>
      </c>
      <c r="H22" s="21" t="e">
        <f t="shared" si="3"/>
        <v>#VALUE!</v>
      </c>
      <c r="I22" s="10"/>
      <c r="J22" s="20" t="s">
        <v>32</v>
      </c>
      <c r="K22" s="20" t="s">
        <v>32</v>
      </c>
      <c r="L22" s="20" t="e">
        <f t="shared" si="1"/>
        <v>#VALUE!</v>
      </c>
      <c r="M22" s="10"/>
      <c r="N22" s="20" t="e">
        <f t="shared" si="2"/>
        <v>#VALUE!</v>
      </c>
    </row>
    <row r="23" spans="1:14" ht="18" customHeight="1">
      <c r="A23" s="26">
        <v>117</v>
      </c>
      <c r="B23" s="26">
        <v>8</v>
      </c>
      <c r="C23" s="27" t="s">
        <v>41</v>
      </c>
      <c r="D23" s="18">
        <v>39885</v>
      </c>
      <c r="E23" s="10"/>
      <c r="F23" s="20" t="s">
        <v>32</v>
      </c>
      <c r="G23" s="20" t="s">
        <v>32</v>
      </c>
      <c r="H23" s="21" t="e">
        <f t="shared" si="3"/>
        <v>#VALUE!</v>
      </c>
      <c r="I23" s="10"/>
      <c r="J23" s="20" t="s">
        <v>32</v>
      </c>
      <c r="K23" s="20" t="s">
        <v>32</v>
      </c>
      <c r="L23" s="20" t="e">
        <f t="shared" si="1"/>
        <v>#VALUE!</v>
      </c>
      <c r="M23" s="10"/>
      <c r="N23" s="20" t="e">
        <f t="shared" si="2"/>
        <v>#VALUE!</v>
      </c>
    </row>
    <row r="24" spans="1:14" ht="18" customHeight="1">
      <c r="A24" s="26">
        <v>118</v>
      </c>
      <c r="B24" s="26">
        <v>8</v>
      </c>
      <c r="C24" s="27" t="s">
        <v>42</v>
      </c>
      <c r="D24" s="18">
        <v>39885</v>
      </c>
      <c r="E24" s="10"/>
      <c r="F24" s="20" t="s">
        <v>32</v>
      </c>
      <c r="G24" s="20" t="s">
        <v>32</v>
      </c>
      <c r="H24" s="21" t="e">
        <f t="shared" si="3"/>
        <v>#VALUE!</v>
      </c>
      <c r="I24" s="10"/>
      <c r="J24" s="20" t="s">
        <v>32</v>
      </c>
      <c r="K24" s="20" t="s">
        <v>32</v>
      </c>
      <c r="L24" s="20" t="e">
        <f t="shared" si="1"/>
        <v>#VALUE!</v>
      </c>
      <c r="M24" s="10"/>
      <c r="N24" s="20" t="e">
        <f t="shared" si="2"/>
        <v>#VALUE!</v>
      </c>
    </row>
    <row r="25" spans="1:14" ht="18" customHeight="1">
      <c r="A25" s="26">
        <v>119</v>
      </c>
      <c r="B25" s="26">
        <v>8</v>
      </c>
      <c r="C25" s="27" t="s">
        <v>43</v>
      </c>
      <c r="D25" s="18">
        <v>39885</v>
      </c>
      <c r="E25" s="10"/>
      <c r="F25" s="20" t="s">
        <v>32</v>
      </c>
      <c r="G25" s="20" t="s">
        <v>32</v>
      </c>
      <c r="H25" s="21" t="e">
        <f t="shared" si="3"/>
        <v>#VALUE!</v>
      </c>
      <c r="I25" s="10"/>
      <c r="J25" s="20" t="s">
        <v>32</v>
      </c>
      <c r="K25" s="20" t="s">
        <v>32</v>
      </c>
      <c r="L25" s="20" t="e">
        <f t="shared" si="1"/>
        <v>#VALUE!</v>
      </c>
      <c r="M25" s="10"/>
      <c r="N25" s="20" t="e">
        <f t="shared" si="2"/>
        <v>#VALUE!</v>
      </c>
    </row>
    <row r="26" spans="1:14" ht="18" customHeight="1">
      <c r="A26" s="26">
        <v>120</v>
      </c>
      <c r="B26" s="26">
        <v>8</v>
      </c>
      <c r="C26" s="27" t="s">
        <v>44</v>
      </c>
      <c r="D26" s="18">
        <v>39885</v>
      </c>
      <c r="E26" s="10"/>
      <c r="F26" s="20" t="s">
        <v>32</v>
      </c>
      <c r="G26" s="20" t="s">
        <v>32</v>
      </c>
      <c r="H26" s="21" t="e">
        <f t="shared" si="3"/>
        <v>#VALUE!</v>
      </c>
      <c r="I26" s="10"/>
      <c r="J26" s="20" t="s">
        <v>32</v>
      </c>
      <c r="K26" s="20" t="s">
        <v>32</v>
      </c>
      <c r="L26" s="20" t="e">
        <f t="shared" si="1"/>
        <v>#VALUE!</v>
      </c>
      <c r="M26" s="10"/>
      <c r="N26" s="20" t="e">
        <f t="shared" si="2"/>
        <v>#VALUE!</v>
      </c>
    </row>
    <row r="27" spans="1:14" ht="18" customHeight="1">
      <c r="A27" s="26">
        <v>121</v>
      </c>
      <c r="B27" s="26">
        <v>8</v>
      </c>
      <c r="C27" s="27" t="s">
        <v>45</v>
      </c>
      <c r="D27" s="18">
        <v>39885</v>
      </c>
      <c r="E27" s="10"/>
      <c r="F27" s="20">
        <v>0</v>
      </c>
      <c r="G27" s="20">
        <v>0</v>
      </c>
      <c r="H27" s="21">
        <f t="shared" si="3"/>
        <v>0</v>
      </c>
      <c r="I27" s="10"/>
      <c r="J27" s="20">
        <v>60.2</v>
      </c>
      <c r="K27" s="20">
        <v>0</v>
      </c>
      <c r="L27" s="20">
        <f t="shared" si="1"/>
        <v>48.160000000000004</v>
      </c>
      <c r="M27" s="10"/>
      <c r="N27" s="20">
        <f t="shared" si="2"/>
        <v>43.344000000000001</v>
      </c>
    </row>
    <row r="28" spans="1:14" ht="18" customHeight="1">
      <c r="A28" s="26">
        <v>122</v>
      </c>
      <c r="B28" s="26">
        <v>8</v>
      </c>
      <c r="C28" s="27" t="s">
        <v>46</v>
      </c>
      <c r="D28" s="18">
        <v>39885</v>
      </c>
      <c r="E28" s="10"/>
      <c r="F28" s="20" t="s">
        <v>32</v>
      </c>
      <c r="G28" s="20" t="s">
        <v>32</v>
      </c>
      <c r="H28" s="21" t="e">
        <f t="shared" si="3"/>
        <v>#VALUE!</v>
      </c>
      <c r="I28" s="10"/>
      <c r="J28" s="20" t="s">
        <v>32</v>
      </c>
      <c r="K28" s="20" t="s">
        <v>32</v>
      </c>
      <c r="L28" s="20" t="e">
        <f t="shared" si="1"/>
        <v>#VALUE!</v>
      </c>
      <c r="M28" s="10"/>
      <c r="N28" s="20" t="e">
        <f t="shared" si="2"/>
        <v>#VALUE!</v>
      </c>
    </row>
    <row r="29" spans="1:14" ht="18" customHeight="1">
      <c r="A29" s="26">
        <v>123</v>
      </c>
      <c r="B29" s="26">
        <v>8</v>
      </c>
      <c r="C29" s="27" t="s">
        <v>47</v>
      </c>
      <c r="D29" s="18">
        <v>39885</v>
      </c>
      <c r="E29" s="10"/>
      <c r="F29" s="20" t="s">
        <v>32</v>
      </c>
      <c r="G29" s="20" t="s">
        <v>32</v>
      </c>
      <c r="H29" s="21" t="e">
        <f t="shared" si="3"/>
        <v>#VALUE!</v>
      </c>
      <c r="I29" s="10"/>
      <c r="J29" s="20" t="s">
        <v>32</v>
      </c>
      <c r="K29" s="20" t="s">
        <v>32</v>
      </c>
      <c r="L29" s="20" t="e">
        <f t="shared" si="1"/>
        <v>#VALUE!</v>
      </c>
      <c r="M29" s="10"/>
      <c r="N29" s="20" t="e">
        <f t="shared" si="2"/>
        <v>#VALUE!</v>
      </c>
    </row>
    <row r="30" spans="1:14" ht="18" customHeight="1">
      <c r="A30" s="26">
        <v>124</v>
      </c>
      <c r="B30" s="26">
        <v>8</v>
      </c>
      <c r="C30" s="27" t="s">
        <v>48</v>
      </c>
      <c r="D30" s="18">
        <v>39885</v>
      </c>
      <c r="E30" s="10"/>
      <c r="F30" s="20" t="s">
        <v>32</v>
      </c>
      <c r="G30" s="20" t="s">
        <v>32</v>
      </c>
      <c r="H30" s="21" t="e">
        <f t="shared" si="3"/>
        <v>#VALUE!</v>
      </c>
      <c r="I30" s="10"/>
      <c r="J30" s="20" t="s">
        <v>32</v>
      </c>
      <c r="K30" s="20" t="s">
        <v>32</v>
      </c>
      <c r="L30" s="20" t="e">
        <f t="shared" si="1"/>
        <v>#VALUE!</v>
      </c>
      <c r="M30" s="10"/>
      <c r="N30" s="20" t="e">
        <f t="shared" si="2"/>
        <v>#VALUE!</v>
      </c>
    </row>
    <row r="31" spans="1:14" ht="18" customHeight="1">
      <c r="A31" s="5">
        <v>125</v>
      </c>
      <c r="B31" s="26">
        <v>8</v>
      </c>
      <c r="C31" s="3" t="s">
        <v>49</v>
      </c>
      <c r="D31" s="18">
        <v>39885</v>
      </c>
      <c r="E31" s="10"/>
      <c r="F31" s="20" t="s">
        <v>32</v>
      </c>
      <c r="G31" s="20" t="s">
        <v>32</v>
      </c>
      <c r="H31" s="12" t="e">
        <f t="shared" si="3"/>
        <v>#VALUE!</v>
      </c>
      <c r="I31" s="10"/>
      <c r="J31" s="20" t="s">
        <v>32</v>
      </c>
      <c r="K31" s="20" t="s">
        <v>32</v>
      </c>
      <c r="L31" s="8" t="e">
        <f t="shared" si="1"/>
        <v>#VALUE!</v>
      </c>
      <c r="M31" s="10"/>
      <c r="N31" s="8" t="e">
        <f t="shared" si="2"/>
        <v>#VALUE!</v>
      </c>
    </row>
    <row r="32" spans="1:14" ht="18" customHeight="1">
      <c r="A32" s="5">
        <v>126</v>
      </c>
      <c r="B32" s="26">
        <v>8</v>
      </c>
      <c r="C32" s="3" t="s">
        <v>50</v>
      </c>
      <c r="D32" s="18">
        <v>39885</v>
      </c>
      <c r="E32" s="10"/>
      <c r="F32" s="20" t="s">
        <v>32</v>
      </c>
      <c r="G32" s="20" t="s">
        <v>32</v>
      </c>
      <c r="H32" s="12" t="e">
        <f t="shared" si="3"/>
        <v>#VALUE!</v>
      </c>
      <c r="I32" s="10"/>
      <c r="J32" s="20" t="s">
        <v>32</v>
      </c>
      <c r="K32" s="20" t="s">
        <v>32</v>
      </c>
      <c r="L32" s="8" t="e">
        <f t="shared" si="1"/>
        <v>#VALUE!</v>
      </c>
      <c r="M32" s="10"/>
      <c r="N32" s="8" t="e">
        <f t="shared" si="2"/>
        <v>#VALUE!</v>
      </c>
    </row>
    <row r="33" spans="1:14" ht="18" customHeight="1">
      <c r="A33" s="5">
        <v>127</v>
      </c>
      <c r="B33" s="26">
        <v>8</v>
      </c>
      <c r="C33" s="3" t="s">
        <v>51</v>
      </c>
      <c r="D33" s="18">
        <v>39885</v>
      </c>
      <c r="E33" s="10"/>
      <c r="F33" s="20" t="s">
        <v>32</v>
      </c>
      <c r="G33" s="20" t="s">
        <v>32</v>
      </c>
      <c r="H33" s="12" t="e">
        <f t="shared" si="3"/>
        <v>#VALUE!</v>
      </c>
      <c r="I33" s="10"/>
      <c r="J33" s="20" t="s">
        <v>32</v>
      </c>
      <c r="K33" s="20" t="s">
        <v>32</v>
      </c>
      <c r="L33" s="8" t="e">
        <f t="shared" si="1"/>
        <v>#VALUE!</v>
      </c>
      <c r="M33" s="10"/>
      <c r="N33" s="8" t="e">
        <f t="shared" si="2"/>
        <v>#VALUE!</v>
      </c>
    </row>
    <row r="34" spans="1:14" ht="18" customHeight="1">
      <c r="A34" s="5">
        <v>128</v>
      </c>
      <c r="B34" s="26">
        <v>8</v>
      </c>
      <c r="C34" s="3" t="s">
        <v>52</v>
      </c>
      <c r="D34" s="18">
        <v>39885</v>
      </c>
      <c r="E34" s="10"/>
      <c r="F34" s="20" t="s">
        <v>32</v>
      </c>
      <c r="G34" s="20" t="s">
        <v>32</v>
      </c>
      <c r="H34" s="12" t="e">
        <f t="shared" si="3"/>
        <v>#VALUE!</v>
      </c>
      <c r="I34" s="10"/>
      <c r="J34" s="20" t="s">
        <v>32</v>
      </c>
      <c r="K34" s="20" t="s">
        <v>32</v>
      </c>
      <c r="L34" s="8" t="e">
        <f t="shared" si="1"/>
        <v>#VALUE!</v>
      </c>
      <c r="M34" s="10"/>
      <c r="N34" s="8" t="e">
        <f t="shared" si="2"/>
        <v>#VALUE!</v>
      </c>
    </row>
    <row r="35" spans="1:14" ht="18" customHeight="1">
      <c r="A35" s="5">
        <v>129</v>
      </c>
      <c r="B35" s="26">
        <v>8</v>
      </c>
      <c r="C35" s="3" t="s">
        <v>53</v>
      </c>
      <c r="D35" s="18">
        <v>39885</v>
      </c>
      <c r="E35" s="10"/>
      <c r="F35" s="20" t="s">
        <v>32</v>
      </c>
      <c r="G35" s="20" t="s">
        <v>32</v>
      </c>
      <c r="H35" s="12" t="e">
        <f t="shared" si="3"/>
        <v>#VALUE!</v>
      </c>
      <c r="I35" s="10"/>
      <c r="J35" s="20" t="s">
        <v>32</v>
      </c>
      <c r="K35" s="20" t="s">
        <v>32</v>
      </c>
      <c r="L35" s="8" t="e">
        <f t="shared" si="1"/>
        <v>#VALUE!</v>
      </c>
      <c r="M35" s="10"/>
      <c r="N35" s="8" t="e">
        <f t="shared" si="2"/>
        <v>#VALUE!</v>
      </c>
    </row>
    <row r="36" spans="1:14" ht="18" customHeight="1">
      <c r="A36" s="5">
        <v>130</v>
      </c>
      <c r="B36" s="26">
        <v>8</v>
      </c>
      <c r="C36" s="3" t="s">
        <v>22</v>
      </c>
      <c r="D36" s="18">
        <v>39885</v>
      </c>
      <c r="E36" s="10"/>
      <c r="F36" s="20" t="s">
        <v>32</v>
      </c>
      <c r="G36" s="20" t="s">
        <v>32</v>
      </c>
      <c r="H36" s="12" t="e">
        <f t="shared" si="3"/>
        <v>#VALUE!</v>
      </c>
      <c r="I36" s="10"/>
      <c r="J36" s="20" t="s">
        <v>32</v>
      </c>
      <c r="K36" s="20" t="s">
        <v>32</v>
      </c>
      <c r="L36" s="8" t="e">
        <f t="shared" si="1"/>
        <v>#VALUE!</v>
      </c>
      <c r="M36" s="10"/>
      <c r="N36" s="8" t="e">
        <f t="shared" si="2"/>
        <v>#VALUE!</v>
      </c>
    </row>
    <row r="37" spans="1:14" customFormat="1" ht="18" customHeight="1"/>
    <row r="38" spans="1:14" ht="18" customHeight="1">
      <c r="K38" s="4"/>
    </row>
  </sheetData>
  <mergeCells count="8">
    <mergeCell ref="N3:N4"/>
    <mergeCell ref="A5:D5"/>
    <mergeCell ref="A3:A4"/>
    <mergeCell ref="B3:B4"/>
    <mergeCell ref="C3:C4"/>
    <mergeCell ref="D3:D4"/>
    <mergeCell ref="F3:H3"/>
    <mergeCell ref="J3:L3"/>
  </mergeCells>
  <conditionalFormatting sqref="N5:N36">
    <cfRule type="cellIs" dxfId="2" priority="1" operator="greaterThanOrEqual">
      <formula>80</formula>
    </cfRule>
    <cfRule type="cellIs" dxfId="1" priority="2" operator="between">
      <formula>60</formula>
      <formula>80</formula>
    </cfRule>
    <cfRule type="cellIs" dxfId="0" priority="3" operator="lessThan">
      <formula>60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Normal="100" workbookViewId="0"/>
  </sheetViews>
  <sheetFormatPr baseColWidth="10" defaultRowHeight="18" customHeight="1"/>
  <cols>
    <col min="1" max="1" width="65" style="2" bestFit="1" customWidth="1"/>
    <col min="2" max="2" width="14.7109375" style="9" customWidth="1"/>
    <col min="3" max="3" width="14.7109375" style="4" customWidth="1"/>
    <col min="4" max="4" width="18.140625" style="4" customWidth="1"/>
    <col min="5" max="16384" width="11.42578125" style="1"/>
  </cols>
  <sheetData>
    <row r="1" spans="1:4" ht="35.25" customHeight="1">
      <c r="B1" s="25" t="s">
        <v>20</v>
      </c>
      <c r="C1" s="6"/>
      <c r="D1" s="6"/>
    </row>
    <row r="2" spans="1:4" ht="35.25" customHeight="1">
      <c r="B2" s="24" t="s">
        <v>16</v>
      </c>
      <c r="C2" s="6"/>
      <c r="D2" s="6"/>
    </row>
    <row r="3" spans="1:4" ht="69" customHeight="1">
      <c r="A3" s="37" t="s">
        <v>55</v>
      </c>
      <c r="B3" s="35" t="s">
        <v>17</v>
      </c>
      <c r="C3" s="35" t="s">
        <v>18</v>
      </c>
      <c r="D3" s="34" t="s">
        <v>19</v>
      </c>
    </row>
    <row r="4" spans="1:4" ht="18" customHeight="1">
      <c r="A4" s="27" t="s">
        <v>23</v>
      </c>
      <c r="B4" s="21" t="s">
        <v>32</v>
      </c>
      <c r="C4" s="20" t="s">
        <v>32</v>
      </c>
      <c r="D4" s="20" t="s">
        <v>32</v>
      </c>
    </row>
    <row r="5" spans="1:4" ht="18" customHeight="1">
      <c r="A5" s="38" t="s">
        <v>24</v>
      </c>
      <c r="B5" s="21" t="s">
        <v>32</v>
      </c>
      <c r="C5" s="20" t="s">
        <v>32</v>
      </c>
      <c r="D5" s="20" t="s">
        <v>32</v>
      </c>
    </row>
    <row r="6" spans="1:4" ht="18" customHeight="1">
      <c r="A6" s="38" t="s">
        <v>25</v>
      </c>
      <c r="B6" s="21" t="s">
        <v>32</v>
      </c>
      <c r="C6" s="20" t="s">
        <v>32</v>
      </c>
      <c r="D6" s="20" t="s">
        <v>32</v>
      </c>
    </row>
    <row r="7" spans="1:4" ht="18" customHeight="1">
      <c r="A7" s="38" t="s">
        <v>26</v>
      </c>
      <c r="B7" s="21" t="s">
        <v>32</v>
      </c>
      <c r="C7" s="20" t="s">
        <v>32</v>
      </c>
      <c r="D7" s="20" t="s">
        <v>32</v>
      </c>
    </row>
    <row r="8" spans="1:4" ht="18" customHeight="1">
      <c r="A8" s="38" t="s">
        <v>27</v>
      </c>
      <c r="B8" s="21">
        <v>0</v>
      </c>
      <c r="C8" s="20">
        <v>1.1000000000000001</v>
      </c>
      <c r="D8" s="20">
        <v>1</v>
      </c>
    </row>
    <row r="9" spans="1:4" ht="18" customHeight="1">
      <c r="A9" s="38" t="s">
        <v>28</v>
      </c>
      <c r="B9" s="21" t="s">
        <v>32</v>
      </c>
      <c r="C9" s="20" t="s">
        <v>32</v>
      </c>
      <c r="D9" s="20" t="s">
        <v>32</v>
      </c>
    </row>
    <row r="10" spans="1:4" ht="18" customHeight="1">
      <c r="A10" s="38" t="s">
        <v>29</v>
      </c>
      <c r="B10" s="21" t="s">
        <v>32</v>
      </c>
      <c r="C10" s="20" t="s">
        <v>32</v>
      </c>
      <c r="D10" s="20" t="s">
        <v>32</v>
      </c>
    </row>
    <row r="11" spans="1:4" ht="18" customHeight="1">
      <c r="A11" s="38" t="s">
        <v>30</v>
      </c>
      <c r="B11" s="21" t="s">
        <v>32</v>
      </c>
      <c r="C11" s="20" t="s">
        <v>32</v>
      </c>
      <c r="D11" s="20" t="s">
        <v>32</v>
      </c>
    </row>
    <row r="12" spans="1:4" ht="18" customHeight="1">
      <c r="A12" s="38" t="s">
        <v>31</v>
      </c>
      <c r="B12" s="21" t="s">
        <v>32</v>
      </c>
      <c r="C12" s="20" t="s">
        <v>32</v>
      </c>
      <c r="D12" s="20" t="s">
        <v>32</v>
      </c>
    </row>
    <row r="13" spans="1:4" ht="18" customHeight="1">
      <c r="A13" s="38" t="s">
        <v>33</v>
      </c>
      <c r="B13" s="21" t="s">
        <v>32</v>
      </c>
      <c r="C13" s="20" t="s">
        <v>32</v>
      </c>
      <c r="D13" s="20" t="s">
        <v>32</v>
      </c>
    </row>
    <row r="14" spans="1:4" ht="18" customHeight="1">
      <c r="A14" s="38" t="s">
        <v>34</v>
      </c>
      <c r="B14" s="21" t="s">
        <v>32</v>
      </c>
      <c r="C14" s="20" t="s">
        <v>32</v>
      </c>
      <c r="D14" s="20" t="s">
        <v>32</v>
      </c>
    </row>
    <row r="15" spans="1:4" ht="18" customHeight="1">
      <c r="A15" s="38" t="s">
        <v>35</v>
      </c>
      <c r="B15" s="21" t="s">
        <v>32</v>
      </c>
      <c r="C15" s="20" t="s">
        <v>32</v>
      </c>
      <c r="D15" s="20" t="s">
        <v>32</v>
      </c>
    </row>
    <row r="16" spans="1:4" ht="18" customHeight="1">
      <c r="A16" s="38" t="s">
        <v>36</v>
      </c>
      <c r="B16" s="21" t="s">
        <v>32</v>
      </c>
      <c r="C16" s="20" t="s">
        <v>32</v>
      </c>
      <c r="D16" s="20" t="s">
        <v>32</v>
      </c>
    </row>
    <row r="17" spans="1:4" ht="18" customHeight="1">
      <c r="A17" s="38" t="s">
        <v>37</v>
      </c>
      <c r="B17" s="21" t="s">
        <v>32</v>
      </c>
      <c r="C17" s="20" t="s">
        <v>32</v>
      </c>
      <c r="D17" s="20" t="s">
        <v>32</v>
      </c>
    </row>
    <row r="18" spans="1:4" ht="18" customHeight="1">
      <c r="A18" s="38" t="s">
        <v>38</v>
      </c>
      <c r="B18" s="21" t="s">
        <v>32</v>
      </c>
      <c r="C18" s="20" t="s">
        <v>32</v>
      </c>
      <c r="D18" s="20" t="s">
        <v>32</v>
      </c>
    </row>
    <row r="19" spans="1:4" ht="18" customHeight="1">
      <c r="A19" s="38" t="s">
        <v>39</v>
      </c>
      <c r="B19" s="21" t="s">
        <v>32</v>
      </c>
      <c r="C19" s="20" t="s">
        <v>32</v>
      </c>
      <c r="D19" s="20" t="s">
        <v>32</v>
      </c>
    </row>
    <row r="20" spans="1:4" ht="18" customHeight="1">
      <c r="A20" s="38" t="s">
        <v>40</v>
      </c>
      <c r="B20" s="21" t="s">
        <v>32</v>
      </c>
      <c r="C20" s="20" t="s">
        <v>32</v>
      </c>
      <c r="D20" s="20" t="s">
        <v>32</v>
      </c>
    </row>
    <row r="21" spans="1:4" ht="18" customHeight="1">
      <c r="A21" s="38" t="s">
        <v>41</v>
      </c>
      <c r="B21" s="21" t="s">
        <v>32</v>
      </c>
      <c r="C21" s="20" t="s">
        <v>32</v>
      </c>
      <c r="D21" s="20" t="s">
        <v>32</v>
      </c>
    </row>
    <row r="22" spans="1:4" ht="18" customHeight="1">
      <c r="A22" s="38" t="s">
        <v>42</v>
      </c>
      <c r="B22" s="21" t="s">
        <v>32</v>
      </c>
      <c r="C22" s="20" t="s">
        <v>32</v>
      </c>
      <c r="D22" s="20" t="s">
        <v>32</v>
      </c>
    </row>
    <row r="23" spans="1:4" ht="18" customHeight="1">
      <c r="A23" s="38" t="s">
        <v>43</v>
      </c>
      <c r="B23" s="21" t="s">
        <v>32</v>
      </c>
      <c r="C23" s="20" t="s">
        <v>32</v>
      </c>
      <c r="D23" s="20" t="s">
        <v>32</v>
      </c>
    </row>
    <row r="24" spans="1:4" ht="18" customHeight="1">
      <c r="A24" s="38" t="s">
        <v>44</v>
      </c>
      <c r="B24" s="21" t="s">
        <v>32</v>
      </c>
      <c r="C24" s="20" t="s">
        <v>32</v>
      </c>
      <c r="D24" s="20" t="s">
        <v>32</v>
      </c>
    </row>
    <row r="25" spans="1:4" ht="18" customHeight="1">
      <c r="A25" s="38" t="s">
        <v>45</v>
      </c>
      <c r="B25" s="12">
        <v>0</v>
      </c>
      <c r="C25" s="8">
        <v>48.1</v>
      </c>
      <c r="D25" s="8">
        <v>43.3</v>
      </c>
    </row>
    <row r="26" spans="1:4" ht="18" customHeight="1">
      <c r="A26" s="38" t="s">
        <v>46</v>
      </c>
      <c r="B26" s="21" t="s">
        <v>32</v>
      </c>
      <c r="C26" s="20" t="s">
        <v>32</v>
      </c>
      <c r="D26" s="20" t="s">
        <v>32</v>
      </c>
    </row>
    <row r="27" spans="1:4" ht="18" customHeight="1">
      <c r="A27" s="38" t="s">
        <v>47</v>
      </c>
      <c r="B27" s="21" t="s">
        <v>32</v>
      </c>
      <c r="C27" s="20" t="s">
        <v>32</v>
      </c>
      <c r="D27" s="20" t="s">
        <v>32</v>
      </c>
    </row>
    <row r="28" spans="1:4" ht="18" customHeight="1">
      <c r="A28" s="38" t="s">
        <v>48</v>
      </c>
      <c r="B28" s="21" t="s">
        <v>32</v>
      </c>
      <c r="C28" s="20" t="s">
        <v>32</v>
      </c>
      <c r="D28" s="20" t="s">
        <v>32</v>
      </c>
    </row>
    <row r="29" spans="1:4" ht="18" customHeight="1">
      <c r="A29" s="38" t="s">
        <v>49</v>
      </c>
      <c r="B29" s="21" t="s">
        <v>32</v>
      </c>
      <c r="C29" s="20" t="s">
        <v>32</v>
      </c>
      <c r="D29" s="20" t="s">
        <v>32</v>
      </c>
    </row>
    <row r="30" spans="1:4" ht="18" customHeight="1">
      <c r="A30" s="38" t="s">
        <v>50</v>
      </c>
      <c r="B30" s="21" t="s">
        <v>32</v>
      </c>
      <c r="C30" s="20" t="s">
        <v>32</v>
      </c>
      <c r="D30" s="20" t="s">
        <v>32</v>
      </c>
    </row>
    <row r="31" spans="1:4" ht="18" customHeight="1">
      <c r="A31" s="38" t="s">
        <v>51</v>
      </c>
      <c r="B31" s="21" t="s">
        <v>32</v>
      </c>
      <c r="C31" s="20" t="s">
        <v>32</v>
      </c>
      <c r="D31" s="20" t="s">
        <v>32</v>
      </c>
    </row>
    <row r="32" spans="1:4" ht="18" customHeight="1">
      <c r="A32" s="38" t="s">
        <v>52</v>
      </c>
      <c r="B32" s="21" t="s">
        <v>32</v>
      </c>
      <c r="C32" s="20" t="s">
        <v>32</v>
      </c>
      <c r="D32" s="20" t="s">
        <v>32</v>
      </c>
    </row>
    <row r="33" spans="1:4" ht="18" customHeight="1">
      <c r="A33" s="38" t="s">
        <v>53</v>
      </c>
      <c r="B33" s="21" t="s">
        <v>32</v>
      </c>
      <c r="C33" s="20" t="s">
        <v>32</v>
      </c>
      <c r="D33" s="20" t="s">
        <v>32</v>
      </c>
    </row>
    <row r="34" spans="1:4" ht="18" customHeight="1">
      <c r="A34" s="38" t="s">
        <v>22</v>
      </c>
      <c r="B34" s="21" t="s">
        <v>32</v>
      </c>
      <c r="C34" s="20" t="s">
        <v>32</v>
      </c>
      <c r="D34" s="20" t="s">
        <v>32</v>
      </c>
    </row>
  </sheetData>
  <printOptions horizontalCentered="1"/>
  <pageMargins left="0.19685039370078741" right="0.19685039370078741" top="0.19685039370078741" bottom="0.19685039370078741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Ev. Portales PP Feb'09</vt:lpstr>
      <vt:lpstr>Resumen de Índices PP</vt:lpstr>
      <vt:lpstr>Ev. Portales APL's Feb'09</vt:lpstr>
      <vt:lpstr>Resumen de Índices APL's</vt:lpstr>
      <vt:lpstr>'Ev. Portales APL''s Feb''09'!Títulos_a_imprimir</vt:lpstr>
      <vt:lpstr>'Ev. Portales PP Feb''09'!Títulos_a_imprimir</vt:lpstr>
      <vt:lpstr>'Resumen de Índices APL''s'!Títulos_a_imprimir</vt:lpstr>
      <vt:lpstr>'Resumen de Índices PP'!Títulos_a_imprimir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Silva Franco</dc:creator>
  <cp:lastModifiedBy>jose.cano</cp:lastModifiedBy>
  <cp:lastPrinted>2009-10-26T15:50:41Z</cp:lastPrinted>
  <dcterms:created xsi:type="dcterms:W3CDTF">2007-08-24T17:08:24Z</dcterms:created>
  <dcterms:modified xsi:type="dcterms:W3CDTF">2010-01-13T20:52:00Z</dcterms:modified>
</cp:coreProperties>
</file>