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595" windowHeight="7755" firstSheet="2" activeTab="8"/>
  </bookViews>
  <sheets>
    <sheet name="Reporte 2006" sheetId="1" r:id="rId1"/>
    <sheet name="Reporte 2007" sheetId="2" r:id="rId2"/>
    <sheet name="Reporte 2008" sheetId="3" r:id="rId3"/>
    <sheet name="Reporte 2009" sheetId="4" r:id="rId4"/>
    <sheet name="Reporte 2010" sheetId="5" r:id="rId5"/>
    <sheet name="Reporte 2011 " sheetId="6" r:id="rId6"/>
    <sheet name="Reporte 2012" sheetId="7" r:id="rId7"/>
    <sheet name="Reporte 2013" sheetId="8" r:id="rId8"/>
    <sheet name="Reporte 2014" sheetId="9" r:id="rId9"/>
  </sheets>
  <definedNames>
    <definedName name="_xlnm.Print_Area" localSheetId="0">'Reporte 2006'!$A$1:$I$30</definedName>
    <definedName name="_xlnm.Print_Area" localSheetId="1">'Reporte 2007'!$A$1:$L$19</definedName>
    <definedName name="_xlnm.Print_Area" localSheetId="2">'Reporte 2008'!$A$1:$Q$19</definedName>
    <definedName name="_xlnm.Print_Area" localSheetId="3">'Reporte 2009'!$A$1:$I$15</definedName>
    <definedName name="_xlnm.Print_Area" localSheetId="4">'Reporte 2010'!$A$1:$I$18</definedName>
    <definedName name="_xlnm.Print_Area" localSheetId="5">'Reporte 2011 '!$A$1:$I$16</definedName>
    <definedName name="_xlnm.Print_Area" localSheetId="6">'Reporte 2012'!$A$1:$I$17</definedName>
    <definedName name="_xlnm.Print_Area" localSheetId="7">'Reporte 2013'!$A$1:$H$22</definedName>
    <definedName name="_xlnm.Print_Area" localSheetId="8">'Reporte 2014'!$A$1:$H$20</definedName>
    <definedName name="_xlnm.Print_Titles" localSheetId="0">'Reporte 2006'!$1:$8</definedName>
    <definedName name="_xlnm.Print_Titles" localSheetId="1">'Reporte 2007'!$1:$5</definedName>
    <definedName name="_xlnm.Print_Titles" localSheetId="2">'Reporte 2008'!$1:$7</definedName>
    <definedName name="_xlnm.Print_Titles" localSheetId="3">'Reporte 2009'!$1:$6</definedName>
    <definedName name="_xlnm.Print_Titles" localSheetId="4">'Reporte 2010'!$1:$6</definedName>
    <definedName name="_xlnm.Print_Titles" localSheetId="5">'Reporte 2011 '!$1:$6</definedName>
    <definedName name="_xlnm.Print_Titles" localSheetId="6">'Reporte 2012'!$1:$6</definedName>
    <definedName name="_xlnm.Print_Titles" localSheetId="7">'Reporte 2013'!$1:$6</definedName>
    <definedName name="_xlnm.Print_Titles" localSheetId="8">'Reporte 2014'!$1:$6</definedName>
  </definedNames>
  <calcPr fullCalcOnLoad="1"/>
</workbook>
</file>

<file path=xl/sharedStrings.xml><?xml version="1.0" encoding="utf-8"?>
<sst xmlns="http://schemas.openxmlformats.org/spreadsheetml/2006/main" count="573" uniqueCount="288">
  <si>
    <t>No. Acciones realizadas</t>
  </si>
  <si>
    <t>Curso</t>
  </si>
  <si>
    <t>Jornada</t>
  </si>
  <si>
    <t>Conferencia</t>
  </si>
  <si>
    <t>Lineamientos de Archivo</t>
  </si>
  <si>
    <t>Administración de Documentos y Gestión de Archivos</t>
  </si>
  <si>
    <t>Ética Pública</t>
  </si>
  <si>
    <t>Formación de Replicadores</t>
  </si>
  <si>
    <t>Taller</t>
  </si>
  <si>
    <t>Formación de Instructores</t>
  </si>
  <si>
    <t>No aplica</t>
  </si>
  <si>
    <t>Diplomado</t>
  </si>
  <si>
    <t>Periodo</t>
  </si>
  <si>
    <t>Tipo de Acción</t>
  </si>
  <si>
    <t>Nombre de la Acción capacitadora</t>
  </si>
  <si>
    <t>enero-noviembre</t>
  </si>
  <si>
    <t>Del 9 al 30 de mayo</t>
  </si>
  <si>
    <t>9, 29 de mayo 
15 de noviembre</t>
  </si>
  <si>
    <t>Colegio Nacional de Economistas</t>
  </si>
  <si>
    <t>Pago Instrucción</t>
  </si>
  <si>
    <t>Pago de Renta y/o servicios</t>
  </si>
  <si>
    <t>Del 31 de agosto al 30 de noviembre</t>
  </si>
  <si>
    <t>Del 10 de agosto al 13 de diciembre</t>
  </si>
  <si>
    <t>Del 9 de febrero al 11 de mayo</t>
  </si>
  <si>
    <t>Seminario</t>
  </si>
  <si>
    <t>Hacia una democracia de contenidos: la reforma constitucional en materia de transparencia</t>
  </si>
  <si>
    <t>11 de diciembre</t>
  </si>
  <si>
    <t>Reuniones de la Red de Transparencia</t>
  </si>
  <si>
    <t>febrero-junio</t>
  </si>
  <si>
    <t>febrero-agosto</t>
  </si>
  <si>
    <t>abril-agosto</t>
  </si>
  <si>
    <t xml:space="preserve">junio-julio </t>
  </si>
  <si>
    <t xml:space="preserve">2 de marzo al 31 de mayo
1° de junio al 6 de septiembre
</t>
  </si>
  <si>
    <t>Colegio Nacional de Economistas, A.C.</t>
  </si>
  <si>
    <t>DIRECCIÓN DE CAPACITACIÓN E INVESTIGACIÓN</t>
  </si>
  <si>
    <t xml:space="preserve">Foto print Laboratorio
</t>
  </si>
  <si>
    <t xml:space="preserve">$ 1,060.00
</t>
  </si>
  <si>
    <t>Reunión conjunta de la RETAIPDF</t>
  </si>
  <si>
    <t xml:space="preserve">Elaboración de Pendones
Publimpresora formal </t>
  </si>
  <si>
    <t xml:space="preserve">Servicio de Cafetería Altagracia Gutiérrez Villavicencio </t>
  </si>
  <si>
    <t>Introducción a la Ley de Transparencia y Acceso a la Información Pública del D.F.</t>
  </si>
  <si>
    <t xml:space="preserve">Pago de material de videograbación, fotografía, promocionales 
</t>
  </si>
  <si>
    <t>Videograbación de las sesiones del Diplomado
UNAM</t>
  </si>
  <si>
    <t>Local y servicios</t>
  </si>
  <si>
    <t>Material de videograbación, fotografía, promocionales</t>
  </si>
  <si>
    <t>Servicio de Cafetería 
Altgracia Gutiérrez Villavicencío
( * )</t>
  </si>
  <si>
    <t xml:space="preserve">$8,000.00
</t>
  </si>
  <si>
    <t>Derecho de Acceso a la Información: una visión multidisciplinaria 
En coordinación con el Instituto de Investigaciones Jurídicas de la UNAM</t>
  </si>
  <si>
    <t xml:space="preserve">Ética Pública
En coordinación con la Universidad Autónoma de la Ciudad de México </t>
  </si>
  <si>
    <t>Participación Ciudadana para el Desarrollo
En coordinación con la Delegación Álvaro Obregón</t>
  </si>
  <si>
    <t>Transparencia y Acceso a la Información Pública D.F.
En coordinación con la Universidad Autónoma Metropolitana, Unidad Xochimilco</t>
  </si>
  <si>
    <t>No. de Participantes</t>
  </si>
  <si>
    <t>No. Entes</t>
  </si>
  <si>
    <t>Objetivos</t>
  </si>
  <si>
    <t xml:space="preserve">12 de abril
28 de junio
27 de septiembre
22 de noviembre
</t>
  </si>
  <si>
    <t>Proporcionar a los participantes, los principios básicos de la ética y su interrelación con la administración pública, con el fin de deliberar éticamente en torno a las decisiones que les afectan como personas, como ciudadanos y como servidores públicos.</t>
  </si>
  <si>
    <t>Estudiar, bajo un enfoque multidisciplinario, los orígenes y principales teorías en torno a la transparencia y el acceso a la información pública, así como la aplicación de los preceptos jurídicos en la materia, principalmente los relacionados con la Ley de Transparencia y Acceso a la Información Pública del D.F.</t>
  </si>
  <si>
    <t>Formar a un grupo de servidores públicos, que a partir de los conocimientos y habilidades adquiridos, esté en posibilidad de impartir el curso introductorio sobre la Ley de Transparencia y Acceso a la Información Pública del D.F., al personal de su institución</t>
  </si>
  <si>
    <t xml:space="preserve">Habilitar al participante en el conocimiento de la Administración de Documentos, como teoría y método del trabajo archivístico, así como para que esté en condiciones de desarrollar y comprender las principales herramientas de trabajo en la materia. 
</t>
  </si>
  <si>
    <t>Fomentar la construcción de las competencias éticas que permitan a los participantes, ser mejores personas, buenos ciudadanos y servidores públicos profesionales.</t>
  </si>
  <si>
    <t xml:space="preserve">Dar a conocer los Lineamientos Generales en materia de Archivos del D.F., y proporcionar los elementos básicos para la  elaboración del Programa de Desarrollo Archivístico de los Entes Públicos Obligados del Distrito Federal.
</t>
  </si>
  <si>
    <t>Formar cuadros especializados en derecho a la información pública, al interior de la administración pública del D.F., que desde un enfoque jurídico y a la luz de otras disciplinas, estén en posibilidades de estudiar, analizar y disponer de conocimiento y herramientas prácticas para abordar el fenómeno de la transparencia y acceso a la información gubernamental en su gestión cotidiana</t>
  </si>
  <si>
    <t xml:space="preserve">Al termino del taller los participantes contarán con un marco básico de referencia sobre transparencia y acceso a la información pública e identificará los aspectos fundamentales de la LTAIPDF que le permitan realizar una labor de divulgación hacia la población en general, sobre el derecho de acceso a la informción pública. </t>
  </si>
  <si>
    <t>Contar con marco básico de referencia que le permita identificar la importancia de incorporar los conceptos y valores de la transparencia y el acceso a la información pública en su vida cotidiana. Así mismo identificará lso aspectos fundamentales de la Ley de Transparencia y Acceso a la Información Pública del Distrito Federal.</t>
  </si>
  <si>
    <t xml:space="preserve">Definir  estrategias y acciones a instrumentar, en materia de capacitación, para promover y formar una cultura de transparencia y acceso a la información pública en todo el personal de los Entes obligados. 
</t>
  </si>
  <si>
    <t>Contar con un marco básico de referencia que permita, a los participantes, identificar la importancia de incorporar los conceptos y valores de la transparencia y el acceso a la información pública en la gestión cotidiana de las instituciones</t>
  </si>
  <si>
    <t xml:space="preserve">Diplomado </t>
  </si>
  <si>
    <t>RETAIP</t>
  </si>
  <si>
    <t>Reuniones de la RETAIP</t>
  </si>
  <si>
    <t>Agrupaciones Políticas</t>
  </si>
  <si>
    <t>Partidos Políticos</t>
  </si>
  <si>
    <t>16 de Mayo al 24 de Octubre</t>
  </si>
  <si>
    <t>ACCIONES DE CAPACITACIÓN PRESENCIALES REALIZADAS</t>
  </si>
  <si>
    <t>INSTITUTO DE ACCESO A LA INFORMACIÓN PÚBLICA DEL DISTRITO FEDERAL</t>
  </si>
  <si>
    <t>DIRECCIÓN DE CAPACITACIÓN Y COMUNICACIÓN SOCIAL</t>
  </si>
  <si>
    <t>INFORME: ENERO - DICIEMBRE 2006</t>
  </si>
  <si>
    <t>NOMBRE DEL PROGRAMA</t>
  </si>
  <si>
    <t>OBJETIVOS PLANTEADOS</t>
  </si>
  <si>
    <t>ACTIVIDADES</t>
  </si>
  <si>
    <t>UNIDAD DE MEDIDA</t>
  </si>
  <si>
    <t>META PROGRAMADA (Anual)</t>
  </si>
  <si>
    <t>RESULTADOS OBTENIDOS</t>
  </si>
  <si>
    <t>AVANCE %</t>
  </si>
  <si>
    <t>OBSERVACIONES</t>
  </si>
  <si>
    <t xml:space="preserve"> Acciones realizadas </t>
  </si>
  <si>
    <t>No. de participantes</t>
  </si>
  <si>
    <t>Capacitación a Servidores Públicos de los Entes obligados.</t>
  </si>
  <si>
    <t xml:space="preserve">Que los servidores publicos de los entes públicos obligados conozcan y comprendan  el contenido, significado y alcance de la normatividad en materia de transparencia y acceso a la información pública </t>
  </si>
  <si>
    <t>Cursos sobre la LTAIPDF</t>
  </si>
  <si>
    <t xml:space="preserve">27 Entes. </t>
  </si>
  <si>
    <t>Cursos de Formación de Instructores</t>
  </si>
  <si>
    <t>33 Entes.</t>
  </si>
  <si>
    <t>Cursos de Introducción a la LTAIPDF impartidos por los instructores formados</t>
  </si>
  <si>
    <t>N/A</t>
  </si>
  <si>
    <r>
      <t xml:space="preserve">Estos cursos no estaban programados, fueron impartidos por los instructores formados. Participaron 8 Entes: Secretaría de Gobierno, COMISA, Delegación Cuajimalpa de Morelos, INVI, PAOT, FIDERE III, Sistema de Aguas de la Ciudad de México y la Delegación La Magdalena Contreras. 
Es importante señalar, que se realizaron 3 cursos los cuales fueron impartidos por personal del INFODF formado como instructor en materia de la LTAIPDF, por lo que dichos cursos (COMISA, S. Gobierno y D. Cuajimalpa de Morelos) se incluyeron en los </t>
    </r>
    <r>
      <rPr>
        <i/>
        <sz val="11"/>
        <rFont val="Arial"/>
        <family val="2"/>
      </rPr>
      <t>Cursos sobre la LTAIPDF</t>
    </r>
    <r>
      <rPr>
        <sz val="11"/>
        <rFont val="Arial"/>
        <family val="2"/>
      </rPr>
      <t xml:space="preserve"> reportados arriba.</t>
    </r>
  </si>
  <si>
    <t>Talleres de análisis de aplicación de la Ley (Clínicas)</t>
  </si>
  <si>
    <t>Talleres</t>
  </si>
  <si>
    <t>53 Entes.</t>
  </si>
  <si>
    <t xml:space="preserve">Ciclo conferencias de actualización </t>
  </si>
  <si>
    <t xml:space="preserve">Conferencias </t>
  </si>
  <si>
    <t>Cursos sobre Administración de Documentos</t>
  </si>
  <si>
    <t>Cursos</t>
  </si>
  <si>
    <t>29 Entes.</t>
  </si>
  <si>
    <t xml:space="preserve">Cursos sobre Ética Pública </t>
  </si>
  <si>
    <t>7 Entes: CDHDF, PAOT, PROSOC, STE, RTP, DBJ y SSP.</t>
  </si>
  <si>
    <t xml:space="preserve">Diplomado sobre LTAIPDF </t>
  </si>
  <si>
    <t>45 entes públicos en los dos de este año. En los tres 64 entes (92%). Faltan 5: Caja de Previsión de la Policia Auxiliar, COMISA, Junta Local de Conciliación y Arbitraje, la Secretaría de Salud y Servicios Metropolitanos.</t>
  </si>
  <si>
    <t>Manejo del Sistema INFOMEX</t>
  </si>
  <si>
    <t>Esta acción no estaba programada. 67 Entes.</t>
  </si>
  <si>
    <t>Capacitación al Personal del INFODF</t>
  </si>
  <si>
    <t>Aportar a la profesionalización y al mejor desempeño  de los servidores públicos del INFODF</t>
  </si>
  <si>
    <t>Curso de Formulación de Proyectos</t>
  </si>
  <si>
    <t>Capacitación Especializada para el puesto de trabajo</t>
  </si>
  <si>
    <t>Curso intensivo de redacción.</t>
  </si>
  <si>
    <t>Curso teórico-prático para la Elaboración de Manuales de Organización</t>
  </si>
  <si>
    <t>Lilia Aguirre Romero.</t>
  </si>
  <si>
    <t>Fortalecimiento del "Aula Virtual de Aprendizaje"</t>
  </si>
  <si>
    <t>Que los servidores públicos y la población en general conozcan y valoren el espacio virual de aprendizaje del INFODF como un buen instrumento de capacitación en temas de transparencia y acceso a la información pública</t>
  </si>
  <si>
    <t>Curso en Línea sobre la LTAIPDF</t>
  </si>
  <si>
    <t>55 Entes, siendo los que mayor participación han registrado: Contraloría General del Gobierno del D.F., Comisión de Derechos Humanos del D.F., Delegación Gustavo A. Madero, Tribunal Superior de Justicia del D.F. y el Instituto de Vivienda.</t>
  </si>
  <si>
    <t>Curso en Línea sobre INFOMEX</t>
  </si>
  <si>
    <t>Se diseñó y subió al Aula Virtual de Aprendizaje del INFODF el curso sobre Manejo del Sistema Electrónico de Solicitudes de Información INFOMEX.</t>
  </si>
  <si>
    <t xml:space="preserve">Curso en Línea sobre Ética Pública </t>
  </si>
  <si>
    <t>Se subió al Aula Virtual de Autoaprendizaje del INFODF en diciembre.</t>
  </si>
  <si>
    <t>Fortalecimiento de la Red de Transparencia y Acceso a la Información Pública del D. F. RETAIP</t>
  </si>
  <si>
    <t xml:space="preserve">Lograr que la RETAIP  sea reconocida por los entes obligados como la estrategia de coordinación más importante para establecer acuerdos y compromisos en materia de  transparencia y acceso a la información pública </t>
  </si>
  <si>
    <t>Reuniones de Programación y Evaluación de acciones</t>
  </si>
  <si>
    <t>Reuniones Plenarias</t>
  </si>
  <si>
    <t>Grupos de Trabajo de la RED</t>
  </si>
  <si>
    <t>Reuniones de trabajo</t>
  </si>
  <si>
    <t xml:space="preserve">Capacitación a Distancia a través de medios impresos </t>
  </si>
  <si>
    <t>Ampliar la cobertura de capacitación a partir de generar alternativas que permitan a la población y a los servidores públicos sin acceso a internet, conocer y entender la LTAIPDF y temas relativos</t>
  </si>
  <si>
    <t>Manual de Autoformación sobre la LTAIPDF</t>
  </si>
  <si>
    <t>Manual entregado</t>
  </si>
  <si>
    <t>Se entregaron 1,500 manuales en febrero y marzo de 2006.</t>
  </si>
  <si>
    <t>Elaboración  de contenidos del Manual de Autoformación sobre Ética Pública</t>
  </si>
  <si>
    <t>Manual</t>
  </si>
  <si>
    <t xml:space="preserve">Elaboración de contenidos del Manual de Autoformación sobre Administración de Documentos </t>
  </si>
  <si>
    <t>Se concluyó la elaboración de contenidos en diciembre.</t>
  </si>
  <si>
    <t>Actualización del contenido del Manual de Autoformación sobre la LTAIPDF</t>
  </si>
  <si>
    <t>Se realizó un tiraje de 1,500. Se iniciará la distribución en enero 2007.</t>
  </si>
  <si>
    <t>TOTAL</t>
  </si>
  <si>
    <t>Total</t>
  </si>
  <si>
    <t>Organizaciones Sociales</t>
  </si>
  <si>
    <t>Contribuir en la formación de profesionales que asuman el valor de la transparencia como parte de su actuar cívico y como una herramienta que aporta a su desarrollo académico.</t>
  </si>
  <si>
    <t>Julio</t>
  </si>
  <si>
    <t>Junio y Septiembre</t>
  </si>
  <si>
    <t xml:space="preserve">Taller </t>
  </si>
  <si>
    <t>Septiembre</t>
  </si>
  <si>
    <t>27 de Junio al 21 de  Noviembre</t>
  </si>
  <si>
    <t>Estudiar, bajo un enfoque multidisciplinario, los orígenes y principales teorías en torno a la transparencia y el acceso a la información pública, así como el papel que ha desempeñado la sociedad en la construcción y ejercicio de este derecho humano fundamental.</t>
  </si>
  <si>
    <t>18 de Septiembre al 27 de Noviembre</t>
  </si>
  <si>
    <t>INSTITUTO DE ACCESO A LA INFORMACIÓN PÚBLICA DEL DISTRITO FEDERAL
DIRECCIÓN DE CAPACITACIÓN Y CULTURA DE LA TRANSPARENCIA</t>
  </si>
  <si>
    <t>ENERO - DICIEMBRE 2008</t>
  </si>
  <si>
    <t>Instituciones Educativas</t>
  </si>
  <si>
    <t>Instituciones Federales</t>
  </si>
  <si>
    <t>Contar con un marco básico de referencia que permita, a los participantes, identificar la importancia de incorporar los conceptos y valores de la transparencia y el acceso a la información pública en la gestión cotidiana de las instituciones.</t>
  </si>
  <si>
    <t>Enero-Diciembre</t>
  </si>
  <si>
    <t>Transparencia y Acceso a la Información Pública del D.F., dirigido a Profesores del IEMS y del IPN.</t>
  </si>
  <si>
    <t>Ética Pública.</t>
  </si>
  <si>
    <t>Fomentar la construcción de las competencias éticas que permitan a los participantes, ser mejores personas, buenos ciudadanos y servidores públicos.</t>
  </si>
  <si>
    <t>Junio-octubre</t>
  </si>
  <si>
    <t>Operación del Sistema Infomex.</t>
  </si>
  <si>
    <t>Capacitar a los funcionarios públicos encargados de las OIP´s en la nueva versión del Sistema Infomex (en coordinación con la Dirección de Tecnologías de la Información.</t>
  </si>
  <si>
    <t>Talleres de Formación de Instructores.</t>
  </si>
  <si>
    <t>Formar un grupo de servidores públicos, que a partir de conocimientos y habilidades adquirirods, estén en posibilidad de impartir el curso introductorio sobre la Ley de Transparencia y Acceso a la Información Pública del D.F., al personal de su institución.</t>
  </si>
  <si>
    <t>Talleres sobre Formación de Replicadores dirigidos a Promotores Comunitarios del IEDF.</t>
  </si>
  <si>
    <t xml:space="preserve">Sensibilizar y capacitar a la población para que ejerza su derecho de acceso a la información y valore la utilidad de la información pública para la toma de decisiones  en la vida comunitaria. </t>
  </si>
  <si>
    <t>Ley de Protección de Datos Personales</t>
  </si>
  <si>
    <t>Contar con un marco básico de referencia que permita a los participantes identificar los aspectos fundamentales de la Ley de Protección de Datos Personales del Distrito Federal, para su incorporación en la gestión cotidiana de las instituciones.</t>
  </si>
  <si>
    <t>Noviembre y Diciembre</t>
  </si>
  <si>
    <t xml:space="preserve">Diplomado “Transparencia y Acceso a la Información Pública del D.F.” 6a. Edición / en coordinación con la UAM-Xochimilco.
</t>
  </si>
  <si>
    <t>Diplomado “Transparencia y Acceso a la Información Pública: una visión mutidisciplinaria" 2a. Edición / en coordinación con el Instituto de Investigaciones Jurídicas de la UNAM.</t>
  </si>
  <si>
    <t>Diplomado “Transparencia y Acceso a la I(nformaión Pública del D.F." dirigido a Representantes de Organizaciones de la Sociedad Civil. / en coordinación con la UAM Xochimilco</t>
  </si>
  <si>
    <t xml:space="preserve">Instrumentar acciones de capacitación, a través de los Representantes de los entes obligados, para promover e impulsar una  cultura de la transparencia en los servidores públicos del D.F.  
Actualizar en el tema de transparencia, a los integrantes de la Red, a través de conferencias que se imparten en este espacio. </t>
  </si>
  <si>
    <t>28 de Febrero
24 de Abril
26 de Junio
28 de Agosto
23 de octubre
Reunión de clausura: 4 de diciembre</t>
  </si>
  <si>
    <t>ACCIONES DE CAPACITACIÓN PRESENCIALES REALIZADAS EN 2007</t>
  </si>
  <si>
    <t>Propiciar en los participantes una actitud favorable a la reflexión sobre la relevancia de las costumbres en la constitución de la moralidad, así como el aprecio, mantenimiento y profundización de la vida ética y la responsabilidad implicada en cada una de nuestras decisiones.</t>
  </si>
  <si>
    <t>Transparencia y Acceso a la Información Pública del D.F., en coordinación con la Universidad Autónoma Metropolitana Unidad Xochimilco. Duración 102 horas.</t>
  </si>
  <si>
    <t>Estudiar, bajo un enfoque multidisciplinario, los orígenes y principales teorías en torno a la transparencia y el acceso a la información pública, así como la aplicación de los preceptos jurídicos en la materia, principalmente los relacionados con la Ley de Transparencia y Acceso a la Información Pública del D.F. y la Ley de Protección de Datos Personales para el Distrito Federal</t>
  </si>
  <si>
    <t>Transparencia y Acceso a la Información Pública del D.F.: una visión multidisciplinaria, en coordinación con el Instituto de Investigaciones Jurídicas de la UNAM. 
Duración 120 horas.</t>
  </si>
  <si>
    <t>En el marco de las Reuniones de la RETAIP en su nivel de responsables de Capacitación</t>
  </si>
  <si>
    <t>Otras Instituciones</t>
  </si>
  <si>
    <t xml:space="preserve">Obtener un diagnóstico sobre el funcionamiento de la Red. 
Elaborar la Imagen Objetivo.
Elaborar una propuesta del Programa de Trabajo de la Red, en su nivel de responsables de capacitación. </t>
  </si>
  <si>
    <t>abril-mayo</t>
  </si>
  <si>
    <t xml:space="preserve">marzo-julio 
</t>
  </si>
  <si>
    <t xml:space="preserve">abril- septiembre
</t>
  </si>
  <si>
    <t>marzo, junio y septiembre</t>
  </si>
  <si>
    <t>Ley y Lineamientos para la Protección de Datos Personales en el Distrito Federal</t>
  </si>
  <si>
    <t>Promover el conocimiento de la Ley y lineamientos sobre el tema. 
Sensibilizar a los servidores públicos sobre la importancia de los derechos ARCO</t>
  </si>
  <si>
    <t>octubre-diciembre</t>
  </si>
  <si>
    <t>enero-diciembre</t>
  </si>
  <si>
    <t>Que a partir de los conocimientos y habilidades adquiridos, los servidores públicos que participen, estén en posibilidad de impartir el curso introductorio sobre la Ley de Transparencia y Acceso a la Información Pública del D.F., al personal de su institución.</t>
  </si>
  <si>
    <t>ENERO - DICIEMBRE 2009</t>
  </si>
  <si>
    <t>a un grupo de servidores públicos, que a partir de los conocimientos y habilidades adquiridos, esté en posibilidad de impartir el curso introductorio sobre la Ley de Transparencia y Acceso a la Información Pública del D.F., al personal de su institución.</t>
  </si>
  <si>
    <t>8, 11 y 12 de marzo 
17, 18 y 19 de marzo</t>
  </si>
  <si>
    <t>Diplomado 9a. Edición</t>
  </si>
  <si>
    <t>Diplomado 4a. Edición</t>
  </si>
  <si>
    <t>Transparencia y Acceso a la Información Pública del D.F., en coordinación con el Instituto de Investigaciones Jurídicias de la UNAM. Duración 120 horas.</t>
  </si>
  <si>
    <t>Reunión de la RETAIP</t>
  </si>
  <si>
    <t>Reuniones de la Red de Transparencia, en su nivel de Responsables de Capacitación</t>
  </si>
  <si>
    <t xml:space="preserve">26 de marzo al 23 de julio
Clausura13 de agosto
</t>
  </si>
  <si>
    <t>Crear sinergias que permitan potenciar recursos, establecer acuerdos de colaboración y coordinación con los Entes Públicos Obligados, las instituciones públicas, privadas y no gubernamentales, así como generar aliados estratégicos para la construcción de una cultura de transparencia, en una relación de respeto irrestricto a los ámbitos de competencia y autonomía de cada una de las instituciones y organismos involucrados.
Sensibilizar a los servidores públicos sobre la importancia de los derechos ARCO</t>
  </si>
  <si>
    <t>enero - diciembre</t>
  </si>
  <si>
    <t>febrero - diciembre</t>
  </si>
  <si>
    <t xml:space="preserve">14 de mayo al 15 de octubre
Clausura: 22 de octubre </t>
  </si>
  <si>
    <t>22 de abril, 24 de junio, 26 de agosto y 28 de octubre</t>
  </si>
  <si>
    <t>Sensibilización al Cambio</t>
  </si>
  <si>
    <t xml:space="preserve">Que los participantes identifiquen las áreas prioritarias de crecimiento personal así como los recursos individuales, que les les permitan adaptarse a los cambios, tomado como base la comunicación asertiva. </t>
  </si>
  <si>
    <t>6 de octubre</t>
  </si>
  <si>
    <t>Comunicación Asertiva</t>
  </si>
  <si>
    <t xml:space="preserve">Que los participantes conozcan las técnicas de comunicación que les permitan mejorar la interlocución con su entorno,  promover sinergias, el trabajo en equipo, a fin de alcanzar sus objetivos en el ámbito laboral y personal. 
</t>
  </si>
  <si>
    <t>14 de octubre</t>
  </si>
  <si>
    <t>Democracia, Transparencia y Partidos Políticos</t>
  </si>
  <si>
    <t xml:space="preserve">Dotar de herramientas teóricas y metodológicas a los responsables de los partidos políticos del Distrito Federal y con carácter nacional, a fin de contribuir al conocimiento de la rendición de cuentas, la transparencia y la democracia. </t>
  </si>
  <si>
    <t xml:space="preserve">24 de septiembre al 10 de diciembre </t>
  </si>
  <si>
    <t>ENERO - DICIEMBRE 2010</t>
  </si>
  <si>
    <t>Que a partir de las técnicas adquiridas,  los participantes estén en posibilidad de replicar o multiplicar el curso introductorio sobre la Ley de Transparencia y Acceso a la Información Pública del D.F., al personal de su institución.</t>
  </si>
  <si>
    <t>Diplomado 10a. Edición</t>
  </si>
  <si>
    <t xml:space="preserve">18 de marzo al 15 de julio
Clausura12 de agosto
</t>
  </si>
  <si>
    <t>Diplomado 5a. Edición</t>
  </si>
  <si>
    <t>Transparencia y Acceso a la Información Pública del D.F., en coordinación con el Instituto de Investigaciones Jurídicas de la UNAM
Duración 120 horas.</t>
  </si>
  <si>
    <t>06 de mayo al 07 de octubre
Clausura 14 de octubre</t>
  </si>
  <si>
    <t>Actualización sobre las Reformas a la Ley de Transparencia y Acceso a la Información Pública del Distrito Federal</t>
  </si>
  <si>
    <t xml:space="preserve">Dar a conocer las reformas a la Ley de Transparencia y Acceso a la Información Pública del Distrito Federal, publicadas en la Gaceta Oficial del Distrito Federal del 29 de agosto de 2011.
</t>
  </si>
  <si>
    <t>septiembre</t>
  </si>
  <si>
    <t>ENERO - DICIEMBRE 2011</t>
  </si>
  <si>
    <t>14, 15 y 16 de marzo 
22, 23 y 24  de marzo
________
12 al 22 de diciembre</t>
  </si>
  <si>
    <t>24 de marzo
16 de junio
22 de septiembre
24 de noviembre</t>
  </si>
  <si>
    <t>INSTITUTO DE ACCESO A LA INFORMACIÓN PÚBLICA Y PROTECCIÓN DE DATOS PERSONALES DEL DISTRITO FEDERAL
DIRECCIÓN DE CAPACITACIÓN Y CULTURA DE LA TRANSPARENCIA</t>
  </si>
  <si>
    <t>Diplomado 11a. Edición</t>
  </si>
  <si>
    <t xml:space="preserve">Capacitación Focalizada </t>
  </si>
  <si>
    <t xml:space="preserve">Capacitar a los servidores públicos de los entes obligados de acuerdo a sus necesidades en cada uno de los temas  </t>
  </si>
  <si>
    <t xml:space="preserve">16 de marzo al 13 de julio
Clausura: 03 de agosto
</t>
  </si>
  <si>
    <t>Diplomado 6a. Edición</t>
  </si>
  <si>
    <t>Transparencia y Acceso a la Información Pública del D.F., en coordinación con el Instituto de Investigaciones Jurídicas de la UNAM. Duración 120 horas.</t>
  </si>
  <si>
    <t>ENERO - DICIEMBRE DE 2012</t>
  </si>
  <si>
    <t>febrero -
diciembre</t>
  </si>
  <si>
    <t>27 de septiembre de 2012 al 8 de marzo de 2013.
Cluasura: 22 de marzo de 2013</t>
  </si>
  <si>
    <t>15 de marzo
21 de junio
20 de septiembre
4 de diciembre</t>
  </si>
  <si>
    <t>5, 6 y 7 de noviembre 2012.
13, 14 y 15 de noviembre de 2012</t>
  </si>
  <si>
    <t>Cursos Introductorios a las delegaciones</t>
  </si>
  <si>
    <t>Que los participantes conozcan de manera general, la LTAIPDF, la LPDPDF, el sistema Infomex y las obligaciones de transparencia, lo anterior, a fin de apoyar las activiidades en materia de transparencia, acceso a la infromación, rendición de cuentas y protección de datos personales.</t>
  </si>
  <si>
    <t>Octubre-Noviembre</t>
  </si>
  <si>
    <t>ENERO - DICIEMBRE DE 2013</t>
  </si>
  <si>
    <t>Induccion a la Ley de Transparencia y Acceso a la Información Pública del D.F., Ley de Protección de Datos Personales del D.F., Obligaciones de Transparencia e Infomex.</t>
  </si>
  <si>
    <t>Apoyar el cambio en la administración pública en el Distrito Federal y partidos políticos</t>
  </si>
  <si>
    <t>enero - septiembre</t>
  </si>
  <si>
    <t>Transparencia, Acceso a la Información y Protección de Datos Personales en el Distrito Federal: una visión multidisciplinaria, en coordinación con el Instituto de Investigaciones Jurídicas de la UNAM. Duración 120 horas.</t>
  </si>
  <si>
    <t>27 de septiembre de 2012 al 8 de marzo de 2013.
Clausura: 21 de marzo de 2013</t>
  </si>
  <si>
    <t>Diplomado 7a. Edición</t>
  </si>
  <si>
    <t>27 de junio al 6 de diciembre de 2013</t>
  </si>
  <si>
    <t>Diplomado 12a. Edición</t>
  </si>
  <si>
    <t>Transparencia, Acceso a la Información y Protección de Datos Personales en el Distrito Federal, en coordinación con la Universidad Autónoma Metropolitana plantel Xochimilco. Duración 102 horas.</t>
  </si>
  <si>
    <t>16 de agosto al 13 de diciembre de 2013</t>
  </si>
  <si>
    <t>Diplomado a Distancia 3a. Edición</t>
  </si>
  <si>
    <t>22 de julio al 18 de noviembre de 2013</t>
  </si>
  <si>
    <t>Programa Modular en Datos Personales</t>
  </si>
  <si>
    <t>Capacitar a los Servidores públicos bajo un enfoque modular, atendiendo desde una perspectiva teórica y práctica los temas de transparencia, acceso a la información y protección de datos personales.</t>
  </si>
  <si>
    <t>Programa Modular en Ley de Transparencia y Acceso a la Infromación Pública del DF</t>
  </si>
  <si>
    <t>Que a partir de las técnicas adquiridas,  los participantes estén en posibilidad de replicar o multiplicar el curso introductorio sobre la Ley de Transparencia y Acceso a la Información Pública del D.F. y de la Ley de Protección de Datos Personales para el Distrito Federal al personal de su institución.</t>
  </si>
  <si>
    <t>21, 23 y 24 de mayo.
19, 23 y 26 de septiembre</t>
  </si>
  <si>
    <t>Crear sinergias que permitan potenciar recursos, establecer acuerdos de colaboración y coordinación con los Entes Públicos Obligados, las instituciones públicas, privadas y no gubernamentales, así como generar aliados estratégicos para la construcción de una cultura de transparencia, en una relación de respeto irrestricto a los ámbitos de competencia y autonomía de cada una de las instituciones y organismos involucrados.</t>
  </si>
  <si>
    <t>16 de abril
14 de junio
12 de septiembre
26 de noviembre de 2013</t>
  </si>
  <si>
    <t>Plática</t>
  </si>
  <si>
    <t>Plática de sensibilización en materia de transparencia y acceso a al infromación a estudiantes beneficiados del Programa "Prepa Si"</t>
  </si>
  <si>
    <t>Que los estudiantes beneficiados del programa "Prepa Si" cuenten con un marco básico de referencia sobre transparencia, acceso a la información y protección de datos personales que les permita ejercer sus derechos y replicar esta información.</t>
  </si>
  <si>
    <t>21 de septiembre
28 de septiembre</t>
  </si>
  <si>
    <t>Que los participantes cuenten con un marco básico de referencia sobre transparencia, acceso a la información y protección de datos personales que les permita ejercer sus derechos y replicar esta información.</t>
  </si>
  <si>
    <t>Período</t>
  </si>
  <si>
    <t>Transparencia, Acceso a la Información Pública y Protección de Datos Personales en el Distrito Federal: una Visión Multidisciplinaria</t>
  </si>
  <si>
    <t>Diplomado 8a. Edición</t>
  </si>
  <si>
    <t>Cursos adicionales para personal del INFODF</t>
  </si>
  <si>
    <t xml:space="preserve">Diplomado Presencial 13a. Edición </t>
  </si>
  <si>
    <t>Transparencia, Acceso a la Información Pública y Protección de Datos Personales en el Distrito Federal</t>
  </si>
  <si>
    <t>Diplomado a Distancia 4a. Edición</t>
  </si>
  <si>
    <t>Transparencia, Acceso a la Información y Protección de Datos Personales en el Distrito Federal</t>
  </si>
  <si>
    <t xml:space="preserve">5 de junio al 21 de noviembre </t>
  </si>
  <si>
    <t xml:space="preserve">4 de julio al 28 de noviembre </t>
  </si>
  <si>
    <t>Operación del Sistema Infomex</t>
  </si>
  <si>
    <t>Dar atención a las necesidades de capacitación establecidas en el Programa Anual de Capacitación para el personal del INFODF 2014 (PAC 2014) .</t>
  </si>
  <si>
    <t>ENERO - DICIEMBRE DE 2014</t>
  </si>
  <si>
    <t xml:space="preserve">4 de agosto al 19 de diciembre </t>
  </si>
  <si>
    <t>Sensibilización en materia de transparencia, acceso a al información y protección de datos personales.</t>
  </si>
  <si>
    <t>Diplomado 1a. Edición</t>
  </si>
  <si>
    <t>Diplomado en materia de Protección de Datos Personales</t>
  </si>
  <si>
    <t xml:space="preserve">Desarrollar y actualizar en los servidores públicos los conocimientos en materia de protección de datos personales, considerando no sólo los aspectos jurídicos y legales sino también reflexionando sobre las implicaciones éticas del tratamiento indebido de los datos personales. </t>
  </si>
  <si>
    <t>10 de noviembre de 2014 al 27 de abril de 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</si>
</sst>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  <numFmt numFmtId="169" formatCode="#,##0_ ;\-#,##0\ "/>
    <numFmt numFmtId="170" formatCode="#,##0_ ;[Red]\-#,##0\ "/>
  </numFmts>
  <fonts count="62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i/>
      <sz val="11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b/>
      <sz val="12"/>
      <name val="Lucida Sans Unicode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Lucida Sans Unico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Lucida Sans Unicode"/>
      <family val="2"/>
    </font>
    <font>
      <b/>
      <sz val="10"/>
      <color rgb="FFFF0000"/>
      <name val="Lucida Sans Unicod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9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2" fillId="0" borderId="18" xfId="53" applyFont="1" applyFill="1" applyBorder="1" applyAlignment="1">
      <alignment horizontal="center" vertical="center" wrapText="1"/>
      <protection/>
    </xf>
    <xf numFmtId="0" fontId="12" fillId="0" borderId="18" xfId="0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9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/>
    </xf>
    <xf numFmtId="0" fontId="12" fillId="0" borderId="12" xfId="53" applyFont="1" applyFill="1" applyBorder="1" applyAlignment="1">
      <alignment horizontal="center" vertical="center" wrapText="1"/>
      <protection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8" fontId="20" fillId="34" borderId="20" xfId="0" applyNumberFormat="1" applyFont="1" applyFill="1" applyBorder="1" applyAlignment="1">
      <alignment horizontal="right"/>
    </xf>
    <xf numFmtId="0" fontId="20" fillId="34" borderId="20" xfId="0" applyFont="1" applyFill="1" applyBorder="1" applyAlignment="1">
      <alignment horizontal="center"/>
    </xf>
    <xf numFmtId="0" fontId="0" fillId="34" borderId="0" xfId="0" applyFill="1" applyAlignment="1">
      <alignment/>
    </xf>
    <xf numFmtId="8" fontId="19" fillId="34" borderId="0" xfId="0" applyNumberFormat="1" applyFont="1" applyFill="1" applyAlignment="1">
      <alignment horizontal="right"/>
    </xf>
    <xf numFmtId="8" fontId="2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4" fillId="34" borderId="0" xfId="0" applyFont="1" applyFill="1" applyAlignment="1">
      <alignment/>
    </xf>
    <xf numFmtId="0" fontId="0" fillId="35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8" fontId="0" fillId="35" borderId="23" xfId="0" applyNumberFormat="1" applyFont="1" applyFill="1" applyBorder="1" applyAlignment="1">
      <alignment horizontal="right" vertical="center" wrapText="1"/>
    </xf>
    <xf numFmtId="8" fontId="0" fillId="0" borderId="23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8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center" vertical="center" wrapText="1"/>
    </xf>
    <xf numFmtId="3" fontId="0" fillId="35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vertical="center" wrapText="1"/>
    </xf>
    <xf numFmtId="8" fontId="0" fillId="35" borderId="14" xfId="0" applyNumberFormat="1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right" vertical="center" wrapText="1"/>
    </xf>
    <xf numFmtId="8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right" vertical="center" wrapText="1"/>
    </xf>
    <xf numFmtId="8" fontId="0" fillId="35" borderId="14" xfId="0" applyNumberFormat="1" applyFill="1" applyBorder="1" applyAlignment="1">
      <alignment horizontal="right" vertical="center" wrapText="1"/>
    </xf>
    <xf numFmtId="44" fontId="0" fillId="35" borderId="14" xfId="50" applyFont="1" applyFill="1" applyBorder="1" applyAlignment="1">
      <alignment horizontal="left" vertical="center" wrapText="1"/>
    </xf>
    <xf numFmtId="8" fontId="0" fillId="36" borderId="14" xfId="0" applyNumberFormat="1" applyFill="1" applyBorder="1" applyAlignment="1">
      <alignment horizontal="righ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8" fontId="0" fillId="0" borderId="14" xfId="0" applyNumberForma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8" fontId="0" fillId="0" borderId="14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35" borderId="14" xfId="0" applyFill="1" applyBorder="1" applyAlignment="1">
      <alignment horizontal="right" vertical="center" wrapText="1"/>
    </xf>
    <xf numFmtId="0" fontId="14" fillId="34" borderId="14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3" fontId="15" fillId="34" borderId="14" xfId="0" applyNumberFormat="1" applyFont="1" applyFill="1" applyBorder="1" applyAlignment="1">
      <alignment horizontal="center"/>
    </xf>
    <xf numFmtId="3" fontId="15" fillId="34" borderId="14" xfId="0" applyNumberFormat="1" applyFont="1" applyFill="1" applyBorder="1" applyAlignment="1">
      <alignment horizontal="center" vertical="center" wrapText="1"/>
    </xf>
    <xf numFmtId="9" fontId="15" fillId="34" borderId="14" xfId="0" applyNumberFormat="1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vertical="center"/>
    </xf>
    <xf numFmtId="0" fontId="12" fillId="0" borderId="25" xfId="53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9" fontId="11" fillId="0" borderId="25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left" vertical="top" wrapText="1"/>
    </xf>
    <xf numFmtId="0" fontId="22" fillId="35" borderId="14" xfId="0" applyFont="1" applyFill="1" applyBorder="1" applyAlignment="1">
      <alignment horizontal="left" vertical="top" wrapText="1"/>
    </xf>
    <xf numFmtId="0" fontId="21" fillId="35" borderId="14" xfId="0" applyFont="1" applyFill="1" applyBorder="1" applyAlignment="1">
      <alignment horizontal="center" vertical="top" wrapText="1"/>
    </xf>
    <xf numFmtId="3" fontId="21" fillId="35" borderId="14" xfId="0" applyNumberFormat="1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center" wrapText="1"/>
    </xf>
    <xf numFmtId="3" fontId="20" fillId="34" borderId="20" xfId="0" applyNumberFormat="1" applyFont="1" applyFill="1" applyBorder="1" applyAlignment="1">
      <alignment horizontal="center"/>
    </xf>
    <xf numFmtId="0" fontId="21" fillId="37" borderId="14" xfId="0" applyFont="1" applyFill="1" applyBorder="1" applyAlignment="1">
      <alignment horizontal="center" vertical="top" wrapText="1"/>
    </xf>
    <xf numFmtId="3" fontId="21" fillId="37" borderId="14" xfId="0" applyNumberFormat="1" applyFont="1" applyFill="1" applyBorder="1" applyAlignment="1">
      <alignment horizontal="center" vertical="top" wrapText="1"/>
    </xf>
    <xf numFmtId="0" fontId="20" fillId="38" borderId="10" xfId="0" applyFont="1" applyFill="1" applyBorder="1" applyAlignment="1">
      <alignment horizontal="center" vertical="center" wrapText="1"/>
    </xf>
    <xf numFmtId="0" fontId="23" fillId="38" borderId="0" xfId="0" applyFont="1" applyFill="1" applyAlignment="1">
      <alignment/>
    </xf>
    <xf numFmtId="0" fontId="21" fillId="38" borderId="0" xfId="0" applyFont="1" applyFill="1" applyAlignment="1">
      <alignment/>
    </xf>
    <xf numFmtId="8" fontId="60" fillId="38" borderId="28" xfId="0" applyNumberFormat="1" applyFont="1" applyFill="1" applyBorder="1" applyAlignment="1">
      <alignment horizontal="right"/>
    </xf>
    <xf numFmtId="0" fontId="60" fillId="38" borderId="28" xfId="0" applyFont="1" applyFill="1" applyBorder="1" applyAlignment="1">
      <alignment horizontal="center"/>
    </xf>
    <xf numFmtId="3" fontId="60" fillId="38" borderId="28" xfId="0" applyNumberFormat="1" applyFont="1" applyFill="1" applyBorder="1" applyAlignment="1">
      <alignment horizontal="center"/>
    </xf>
    <xf numFmtId="0" fontId="22" fillId="37" borderId="29" xfId="0" applyFont="1" applyFill="1" applyBorder="1" applyAlignment="1">
      <alignment horizontal="left" vertical="center" wrapText="1"/>
    </xf>
    <xf numFmtId="0" fontId="21" fillId="37" borderId="29" xfId="0" applyFont="1" applyFill="1" applyBorder="1" applyAlignment="1">
      <alignment horizontal="center" vertical="center" wrapText="1"/>
    </xf>
    <xf numFmtId="3" fontId="21" fillId="37" borderId="29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left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0" fontId="21" fillId="37" borderId="29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37" borderId="29" xfId="0" applyFont="1" applyFill="1" applyBorder="1" applyAlignment="1">
      <alignment horizontal="left" vertical="top" wrapText="1"/>
    </xf>
    <xf numFmtId="0" fontId="22" fillId="37" borderId="29" xfId="0" applyFont="1" applyFill="1" applyBorder="1" applyAlignment="1">
      <alignment horizontal="left" vertical="top" wrapText="1"/>
    </xf>
    <xf numFmtId="0" fontId="21" fillId="37" borderId="29" xfId="0" applyFont="1" applyFill="1" applyBorder="1" applyAlignment="1">
      <alignment horizontal="center" vertical="top" wrapText="1"/>
    </xf>
    <xf numFmtId="3" fontId="21" fillId="37" borderId="29" xfId="0" applyNumberFormat="1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horizontal="left" vertical="top" wrapText="1"/>
    </xf>
    <xf numFmtId="3" fontId="21" fillId="0" borderId="29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3" fontId="2" fillId="3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37" borderId="30" xfId="0" applyFont="1" applyFill="1" applyBorder="1" applyAlignment="1">
      <alignment horizontal="left" vertical="center" wrapText="1"/>
    </xf>
    <xf numFmtId="0" fontId="22" fillId="37" borderId="30" xfId="0" applyFont="1" applyFill="1" applyBorder="1" applyAlignment="1">
      <alignment horizontal="left" vertical="center" wrapText="1"/>
    </xf>
    <xf numFmtId="0" fontId="21" fillId="39" borderId="29" xfId="0" applyFont="1" applyFill="1" applyBorder="1" applyAlignment="1">
      <alignment horizontal="center" vertical="center" wrapText="1"/>
    </xf>
    <xf numFmtId="0" fontId="61" fillId="38" borderId="28" xfId="0" applyFont="1" applyFill="1" applyBorder="1" applyAlignment="1">
      <alignment horizontal="center"/>
    </xf>
    <xf numFmtId="0" fontId="61" fillId="0" borderId="0" xfId="0" applyFont="1" applyAlignment="1">
      <alignment/>
    </xf>
    <xf numFmtId="3" fontId="21" fillId="39" borderId="29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0" fillId="35" borderId="39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OA 2004 O.M.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723900</xdr:colOff>
      <xdr:row>2</xdr:row>
      <xdr:rowOff>523875</xdr:rowOff>
    </xdr:to>
    <xdr:pic>
      <xdr:nvPicPr>
        <xdr:cNvPr id="1" name="Picture 1" descr="Infodf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600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66675</xdr:rowOff>
    </xdr:from>
    <xdr:to>
      <xdr:col>1</xdr:col>
      <xdr:colOff>38100</xdr:colOff>
      <xdr:row>2</xdr:row>
      <xdr:rowOff>66675</xdr:rowOff>
    </xdr:to>
    <xdr:pic>
      <xdr:nvPicPr>
        <xdr:cNvPr id="1" name="Picture 1" descr="Infodf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514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123825</xdr:rowOff>
    </xdr:from>
    <xdr:to>
      <xdr:col>1</xdr:col>
      <xdr:colOff>123825</xdr:colOff>
      <xdr:row>2</xdr:row>
      <xdr:rowOff>76200</xdr:rowOff>
    </xdr:to>
    <xdr:pic>
      <xdr:nvPicPr>
        <xdr:cNvPr id="1" name="Picture 1" descr="Infodf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666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57150</xdr:rowOff>
    </xdr:from>
    <xdr:to>
      <xdr:col>0</xdr:col>
      <xdr:colOff>1152525</xdr:colOff>
      <xdr:row>2</xdr:row>
      <xdr:rowOff>257175</xdr:rowOff>
    </xdr:to>
    <xdr:pic>
      <xdr:nvPicPr>
        <xdr:cNvPr id="1" name="Picture 1" descr="Infodf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"/>
          <a:ext cx="600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95250</xdr:rowOff>
    </xdr:from>
    <xdr:to>
      <xdr:col>0</xdr:col>
      <xdr:colOff>1028700</xdr:colOff>
      <xdr:row>2</xdr:row>
      <xdr:rowOff>276225</xdr:rowOff>
    </xdr:to>
    <xdr:pic>
      <xdr:nvPicPr>
        <xdr:cNvPr id="1" name="Picture 1" descr="Infodf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628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95250</xdr:rowOff>
    </xdr:from>
    <xdr:to>
      <xdr:col>0</xdr:col>
      <xdr:colOff>1028700</xdr:colOff>
      <xdr:row>2</xdr:row>
      <xdr:rowOff>276225</xdr:rowOff>
    </xdr:to>
    <xdr:pic>
      <xdr:nvPicPr>
        <xdr:cNvPr id="1" name="Picture 1" descr="Infodf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628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152400</xdr:rowOff>
    </xdr:from>
    <xdr:to>
      <xdr:col>0</xdr:col>
      <xdr:colOff>952500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685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152400</xdr:rowOff>
    </xdr:from>
    <xdr:to>
      <xdr:col>0</xdr:col>
      <xdr:colOff>952500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685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152400</xdr:rowOff>
    </xdr:from>
    <xdr:to>
      <xdr:col>0</xdr:col>
      <xdr:colOff>952500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685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3">
      <selection activeCell="G10" sqref="G10"/>
    </sheetView>
  </sheetViews>
  <sheetFormatPr defaultColWidth="11.421875" defaultRowHeight="12.75"/>
  <cols>
    <col min="1" max="1" width="24.57421875" style="0" customWidth="1"/>
    <col min="2" max="2" width="25.57421875" style="0" customWidth="1"/>
    <col min="3" max="3" width="24.140625" style="0" customWidth="1"/>
    <col min="5" max="6" width="17.7109375" style="0" customWidth="1"/>
    <col min="7" max="7" width="13.7109375" style="0" customWidth="1"/>
    <col min="9" max="9" width="32.140625" style="0" customWidth="1"/>
  </cols>
  <sheetData>
    <row r="1" spans="1:9" ht="19.5">
      <c r="A1" s="152" t="s">
        <v>73</v>
      </c>
      <c r="B1" s="152"/>
      <c r="C1" s="152"/>
      <c r="D1" s="152"/>
      <c r="E1" s="152"/>
      <c r="F1" s="152"/>
      <c r="G1" s="152"/>
      <c r="H1" s="152"/>
      <c r="I1" s="152"/>
    </row>
    <row r="2" spans="1:9" ht="28.5" customHeight="1">
      <c r="A2" s="153" t="s">
        <v>74</v>
      </c>
      <c r="B2" s="153"/>
      <c r="C2" s="153"/>
      <c r="D2" s="153"/>
      <c r="E2" s="153"/>
      <c r="F2" s="153"/>
      <c r="G2" s="153"/>
      <c r="H2" s="153"/>
      <c r="I2" s="153"/>
    </row>
    <row r="3" spans="1:9" ht="46.5" customHeight="1">
      <c r="A3" s="154" t="s">
        <v>75</v>
      </c>
      <c r="B3" s="154"/>
      <c r="C3" s="154"/>
      <c r="D3" s="154"/>
      <c r="E3" s="154"/>
      <c r="F3" s="154"/>
      <c r="G3" s="154"/>
      <c r="H3" s="154"/>
      <c r="I3" s="154"/>
    </row>
    <row r="4" spans="1:9" ht="1.5" customHeight="1">
      <c r="A4" s="154"/>
      <c r="B4" s="154"/>
      <c r="C4" s="154"/>
      <c r="D4" s="154"/>
      <c r="E4" s="154"/>
      <c r="F4" s="154"/>
      <c r="G4" s="154"/>
      <c r="H4" s="154"/>
      <c r="I4" s="154"/>
    </row>
    <row r="5" spans="1:9" ht="22.5" customHeight="1">
      <c r="A5" s="155"/>
      <c r="B5" s="155"/>
      <c r="C5" s="155"/>
      <c r="D5" s="155"/>
      <c r="E5" s="155"/>
      <c r="F5" s="155"/>
      <c r="G5" s="155"/>
      <c r="H5" s="155"/>
      <c r="I5" s="155"/>
    </row>
    <row r="6" spans="1:9" ht="10.5" customHeight="1">
      <c r="A6" s="164"/>
      <c r="B6" s="164"/>
      <c r="C6" s="164"/>
      <c r="D6" s="164"/>
      <c r="E6" s="164"/>
      <c r="F6" s="164"/>
      <c r="G6" s="164"/>
      <c r="H6" s="164"/>
      <c r="I6" s="164"/>
    </row>
    <row r="7" spans="1:9" ht="36.75" customHeight="1">
      <c r="A7" s="151" t="s">
        <v>76</v>
      </c>
      <c r="B7" s="151" t="s">
        <v>77</v>
      </c>
      <c r="C7" s="151" t="s">
        <v>78</v>
      </c>
      <c r="D7" s="151" t="s">
        <v>79</v>
      </c>
      <c r="E7" s="151" t="s">
        <v>80</v>
      </c>
      <c r="F7" s="151" t="s">
        <v>81</v>
      </c>
      <c r="G7" s="151"/>
      <c r="H7" s="151" t="s">
        <v>82</v>
      </c>
      <c r="I7" s="151" t="s">
        <v>83</v>
      </c>
    </row>
    <row r="8" spans="1:9" ht="36.75" customHeight="1">
      <c r="A8" s="151"/>
      <c r="B8" s="151"/>
      <c r="C8" s="151"/>
      <c r="D8" s="151"/>
      <c r="E8" s="151"/>
      <c r="F8" s="105" t="s">
        <v>84</v>
      </c>
      <c r="G8" s="105" t="s">
        <v>85</v>
      </c>
      <c r="H8" s="151"/>
      <c r="I8" s="151"/>
    </row>
    <row r="9" spans="1:9" ht="23.25" customHeight="1">
      <c r="A9" s="156" t="s">
        <v>86</v>
      </c>
      <c r="B9" s="158" t="s">
        <v>87</v>
      </c>
      <c r="C9" s="103" t="s">
        <v>88</v>
      </c>
      <c r="D9" s="24" t="s">
        <v>1</v>
      </c>
      <c r="E9" s="25">
        <v>6</v>
      </c>
      <c r="F9" s="25">
        <v>6</v>
      </c>
      <c r="G9" s="26">
        <v>188</v>
      </c>
      <c r="H9" s="27">
        <f>F9/E9</f>
        <v>1</v>
      </c>
      <c r="I9" s="104" t="s">
        <v>89</v>
      </c>
    </row>
    <row r="10" spans="1:9" ht="32.25" customHeight="1">
      <c r="A10" s="156"/>
      <c r="B10" s="158"/>
      <c r="C10" s="11" t="s">
        <v>90</v>
      </c>
      <c r="D10" s="12" t="s">
        <v>1</v>
      </c>
      <c r="E10" s="13">
        <v>2</v>
      </c>
      <c r="F10" s="13">
        <v>2</v>
      </c>
      <c r="G10" s="14">
        <v>52</v>
      </c>
      <c r="H10" s="15">
        <f aca="true" t="shared" si="0" ref="H10:H29">F10/E10</f>
        <v>1</v>
      </c>
      <c r="I10" s="16" t="s">
        <v>91</v>
      </c>
    </row>
    <row r="11" spans="1:11" ht="297" customHeight="1">
      <c r="A11" s="156"/>
      <c r="B11" s="158"/>
      <c r="C11" s="11" t="s">
        <v>92</v>
      </c>
      <c r="D11" s="12" t="s">
        <v>1</v>
      </c>
      <c r="E11" s="13"/>
      <c r="F11" s="13">
        <v>11</v>
      </c>
      <c r="G11" s="14">
        <v>120</v>
      </c>
      <c r="H11" s="15" t="s">
        <v>93</v>
      </c>
      <c r="I11" s="17" t="s">
        <v>94</v>
      </c>
      <c r="K11" s="140"/>
    </row>
    <row r="12" spans="1:9" ht="50.25" customHeight="1">
      <c r="A12" s="156"/>
      <c r="B12" s="158"/>
      <c r="C12" s="11" t="s">
        <v>95</v>
      </c>
      <c r="D12" s="12" t="s">
        <v>96</v>
      </c>
      <c r="E12" s="13">
        <v>6</v>
      </c>
      <c r="F12" s="13">
        <v>6</v>
      </c>
      <c r="G12" s="14">
        <v>90</v>
      </c>
      <c r="H12" s="15">
        <f t="shared" si="0"/>
        <v>1</v>
      </c>
      <c r="I12" s="17" t="s">
        <v>97</v>
      </c>
    </row>
    <row r="13" spans="1:9" ht="34.5" customHeight="1">
      <c r="A13" s="156"/>
      <c r="B13" s="158"/>
      <c r="C13" s="11" t="s">
        <v>98</v>
      </c>
      <c r="D13" s="12" t="s">
        <v>99</v>
      </c>
      <c r="E13" s="13">
        <v>6</v>
      </c>
      <c r="F13" s="13">
        <v>6</v>
      </c>
      <c r="G13" s="14">
        <v>357</v>
      </c>
      <c r="H13" s="15">
        <f t="shared" si="0"/>
        <v>1</v>
      </c>
      <c r="I13" s="17"/>
    </row>
    <row r="14" spans="1:9" ht="37.5" customHeight="1">
      <c r="A14" s="156"/>
      <c r="B14" s="158"/>
      <c r="C14" s="11" t="s">
        <v>100</v>
      </c>
      <c r="D14" s="12" t="s">
        <v>101</v>
      </c>
      <c r="E14" s="13">
        <v>2</v>
      </c>
      <c r="F14" s="13">
        <v>2</v>
      </c>
      <c r="G14" s="14">
        <v>89</v>
      </c>
      <c r="H14" s="15">
        <f t="shared" si="0"/>
        <v>1</v>
      </c>
      <c r="I14" s="17" t="s">
        <v>102</v>
      </c>
    </row>
    <row r="15" spans="1:9" ht="33.75" customHeight="1">
      <c r="A15" s="156"/>
      <c r="B15" s="158"/>
      <c r="C15" s="11" t="s">
        <v>103</v>
      </c>
      <c r="D15" s="12" t="s">
        <v>101</v>
      </c>
      <c r="E15" s="13">
        <v>6</v>
      </c>
      <c r="F15" s="13">
        <v>7</v>
      </c>
      <c r="G15" s="13">
        <v>187</v>
      </c>
      <c r="H15" s="15">
        <f t="shared" si="0"/>
        <v>1.1666666666666667</v>
      </c>
      <c r="I15" s="17" t="s">
        <v>104</v>
      </c>
    </row>
    <row r="16" spans="1:9" ht="105.75" customHeight="1">
      <c r="A16" s="156"/>
      <c r="B16" s="158"/>
      <c r="C16" s="11" t="s">
        <v>105</v>
      </c>
      <c r="D16" s="12" t="s">
        <v>11</v>
      </c>
      <c r="E16" s="13">
        <v>2</v>
      </c>
      <c r="F16" s="13">
        <v>2</v>
      </c>
      <c r="G16" s="14">
        <v>86</v>
      </c>
      <c r="H16" s="15">
        <f t="shared" si="0"/>
        <v>1</v>
      </c>
      <c r="I16" s="17" t="s">
        <v>106</v>
      </c>
    </row>
    <row r="17" spans="1:9" ht="39.75" customHeight="1" thickBot="1">
      <c r="A17" s="157"/>
      <c r="B17" s="159"/>
      <c r="C17" s="18" t="s">
        <v>107</v>
      </c>
      <c r="D17" s="19" t="s">
        <v>1</v>
      </c>
      <c r="E17" s="20">
        <v>10</v>
      </c>
      <c r="F17" s="20">
        <v>10</v>
      </c>
      <c r="G17" s="20">
        <v>311</v>
      </c>
      <c r="H17" s="21">
        <f t="shared" si="0"/>
        <v>1</v>
      </c>
      <c r="I17" s="22" t="s">
        <v>108</v>
      </c>
    </row>
    <row r="18" spans="1:9" ht="37.5" customHeight="1" thickBot="1">
      <c r="A18" s="157" t="s">
        <v>109</v>
      </c>
      <c r="B18" s="161" t="s">
        <v>110</v>
      </c>
      <c r="C18" s="23" t="s">
        <v>111</v>
      </c>
      <c r="D18" s="24" t="s">
        <v>1</v>
      </c>
      <c r="E18" s="25">
        <v>1</v>
      </c>
      <c r="F18" s="25">
        <v>1</v>
      </c>
      <c r="G18" s="26">
        <v>9</v>
      </c>
      <c r="H18" s="27">
        <f t="shared" si="0"/>
        <v>1</v>
      </c>
      <c r="I18" s="28"/>
    </row>
    <row r="19" spans="1:9" ht="39" customHeight="1" thickBot="1">
      <c r="A19" s="160"/>
      <c r="B19" s="162"/>
      <c r="C19" s="11" t="s">
        <v>112</v>
      </c>
      <c r="D19" s="12" t="s">
        <v>1</v>
      </c>
      <c r="E19" s="13">
        <v>1</v>
      </c>
      <c r="F19" s="13">
        <v>1</v>
      </c>
      <c r="G19" s="14">
        <v>2</v>
      </c>
      <c r="H19" s="15">
        <f t="shared" si="0"/>
        <v>1</v>
      </c>
      <c r="I19" s="17" t="s">
        <v>113</v>
      </c>
    </row>
    <row r="20" spans="1:9" ht="53.25" customHeight="1" thickBot="1">
      <c r="A20" s="160"/>
      <c r="B20" s="163"/>
      <c r="C20" s="18" t="s">
        <v>114</v>
      </c>
      <c r="D20" s="19" t="s">
        <v>1</v>
      </c>
      <c r="E20" s="20">
        <v>1</v>
      </c>
      <c r="F20" s="20">
        <v>1</v>
      </c>
      <c r="G20" s="20">
        <v>22</v>
      </c>
      <c r="H20" s="21">
        <f t="shared" si="0"/>
        <v>1</v>
      </c>
      <c r="I20" s="22" t="s">
        <v>115</v>
      </c>
    </row>
    <row r="21" spans="1:9" ht="114.75" thickBot="1">
      <c r="A21" s="160" t="s">
        <v>116</v>
      </c>
      <c r="B21" s="166" t="s">
        <v>117</v>
      </c>
      <c r="C21" s="29" t="s">
        <v>118</v>
      </c>
      <c r="D21" s="7" t="s">
        <v>1</v>
      </c>
      <c r="E21" s="8">
        <v>1</v>
      </c>
      <c r="F21" s="8">
        <v>1</v>
      </c>
      <c r="G21" s="9">
        <v>2273</v>
      </c>
      <c r="H21" s="27">
        <f t="shared" si="0"/>
        <v>1</v>
      </c>
      <c r="I21" s="17" t="s">
        <v>119</v>
      </c>
    </row>
    <row r="22" spans="1:9" ht="78" customHeight="1" thickBot="1">
      <c r="A22" s="160"/>
      <c r="B22" s="162"/>
      <c r="C22" s="11" t="s">
        <v>120</v>
      </c>
      <c r="D22" s="12" t="s">
        <v>1</v>
      </c>
      <c r="E22" s="13">
        <v>1</v>
      </c>
      <c r="F22" s="13">
        <v>1</v>
      </c>
      <c r="G22" s="14" t="s">
        <v>93</v>
      </c>
      <c r="H22" s="15">
        <f t="shared" si="0"/>
        <v>1</v>
      </c>
      <c r="I22" s="17" t="s">
        <v>121</v>
      </c>
    </row>
    <row r="23" spans="1:9" ht="54" customHeight="1" thickBot="1">
      <c r="A23" s="160"/>
      <c r="B23" s="163"/>
      <c r="C23" s="18" t="s">
        <v>122</v>
      </c>
      <c r="D23" s="19" t="s">
        <v>1</v>
      </c>
      <c r="E23" s="20">
        <v>1</v>
      </c>
      <c r="F23" s="20">
        <v>1</v>
      </c>
      <c r="G23" s="30"/>
      <c r="H23" s="21">
        <f t="shared" si="0"/>
        <v>1</v>
      </c>
      <c r="I23" s="22" t="s">
        <v>123</v>
      </c>
    </row>
    <row r="24" spans="1:9" ht="57.75" customHeight="1" thickBot="1">
      <c r="A24" s="160" t="s">
        <v>124</v>
      </c>
      <c r="B24" s="166" t="s">
        <v>125</v>
      </c>
      <c r="C24" s="29" t="s">
        <v>126</v>
      </c>
      <c r="D24" s="29" t="s">
        <v>127</v>
      </c>
      <c r="E24" s="8">
        <v>6</v>
      </c>
      <c r="F24" s="8">
        <v>6</v>
      </c>
      <c r="G24" s="9">
        <v>360</v>
      </c>
      <c r="H24" s="27">
        <f t="shared" si="0"/>
        <v>1</v>
      </c>
      <c r="I24" s="10"/>
    </row>
    <row r="25" spans="1:9" ht="79.5" customHeight="1" thickBot="1">
      <c r="A25" s="160"/>
      <c r="B25" s="163"/>
      <c r="C25" s="18" t="s">
        <v>128</v>
      </c>
      <c r="D25" s="19" t="s">
        <v>129</v>
      </c>
      <c r="E25" s="20">
        <v>10</v>
      </c>
      <c r="F25" s="20">
        <v>13</v>
      </c>
      <c r="G25" s="30">
        <v>80</v>
      </c>
      <c r="H25" s="21">
        <f t="shared" si="0"/>
        <v>1.3</v>
      </c>
      <c r="I25" s="31"/>
    </row>
    <row r="26" spans="1:9" ht="33.75" thickBot="1">
      <c r="A26" s="160" t="s">
        <v>130</v>
      </c>
      <c r="B26" s="166" t="s">
        <v>131</v>
      </c>
      <c r="C26" s="29" t="s">
        <v>132</v>
      </c>
      <c r="D26" s="7" t="s">
        <v>133</v>
      </c>
      <c r="E26" s="8">
        <v>1</v>
      </c>
      <c r="F26" s="8">
        <v>1</v>
      </c>
      <c r="G26" s="9">
        <v>1500</v>
      </c>
      <c r="H26" s="27">
        <f t="shared" si="0"/>
        <v>1</v>
      </c>
      <c r="I26" s="32" t="s">
        <v>134</v>
      </c>
    </row>
    <row r="27" spans="1:9" ht="60" customHeight="1" thickBot="1">
      <c r="A27" s="160"/>
      <c r="B27" s="162"/>
      <c r="C27" s="11" t="s">
        <v>135</v>
      </c>
      <c r="D27" s="12" t="s">
        <v>136</v>
      </c>
      <c r="E27" s="13">
        <v>1</v>
      </c>
      <c r="F27" s="13">
        <v>1</v>
      </c>
      <c r="G27" s="14" t="s">
        <v>93</v>
      </c>
      <c r="H27" s="15">
        <f t="shared" si="0"/>
        <v>1</v>
      </c>
      <c r="I27" s="17"/>
    </row>
    <row r="28" spans="1:9" ht="79.5" customHeight="1" thickBot="1">
      <c r="A28" s="160"/>
      <c r="B28" s="162"/>
      <c r="C28" s="11" t="s">
        <v>137</v>
      </c>
      <c r="D28" s="12" t="s">
        <v>136</v>
      </c>
      <c r="E28" s="13">
        <v>1</v>
      </c>
      <c r="F28" s="13">
        <v>1</v>
      </c>
      <c r="G28" s="14" t="s">
        <v>93</v>
      </c>
      <c r="H28" s="15">
        <f t="shared" si="0"/>
        <v>1</v>
      </c>
      <c r="I28" s="17" t="s">
        <v>138</v>
      </c>
    </row>
    <row r="29" spans="1:9" ht="54.75" customHeight="1">
      <c r="A29" s="165"/>
      <c r="B29" s="167"/>
      <c r="C29" s="97" t="s">
        <v>139</v>
      </c>
      <c r="D29" s="98" t="s">
        <v>136</v>
      </c>
      <c r="E29" s="99">
        <v>1</v>
      </c>
      <c r="F29" s="99">
        <v>1</v>
      </c>
      <c r="G29" s="100" t="s">
        <v>93</v>
      </c>
      <c r="H29" s="101">
        <f t="shared" si="0"/>
        <v>1</v>
      </c>
      <c r="I29" s="102" t="s">
        <v>140</v>
      </c>
    </row>
    <row r="30" spans="1:9" s="33" customFormat="1" ht="18">
      <c r="A30" s="91"/>
      <c r="B30" s="168"/>
      <c r="C30" s="168"/>
      <c r="D30" s="92" t="s">
        <v>141</v>
      </c>
      <c r="E30" s="93">
        <f>SUM(E9:E16,E18:E29)</f>
        <v>56</v>
      </c>
      <c r="F30" s="93">
        <f>SUM(F9:F29)</f>
        <v>81</v>
      </c>
      <c r="G30" s="94">
        <f>SUM(G9:G29)</f>
        <v>5726</v>
      </c>
      <c r="H30" s="95">
        <v>1</v>
      </c>
      <c r="I30" s="96"/>
    </row>
    <row r="31" s="34" customFormat="1" ht="16.5">
      <c r="F31" s="35"/>
    </row>
    <row r="32" s="34" customFormat="1" ht="12.75"/>
    <row r="33" s="34" customFormat="1" ht="12.75">
      <c r="G33" s="36"/>
    </row>
    <row r="34" spans="1:9" ht="12.7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2.7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2.7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2.7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2.7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2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2.7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</sheetData>
  <sheetProtection/>
  <mergeCells count="24">
    <mergeCell ref="A26:A29"/>
    <mergeCell ref="B26:B29"/>
    <mergeCell ref="B30:C30"/>
    <mergeCell ref="A21:A23"/>
    <mergeCell ref="B21:B23"/>
    <mergeCell ref="A24:A25"/>
    <mergeCell ref="B24:B25"/>
    <mergeCell ref="A9:A17"/>
    <mergeCell ref="B9:B17"/>
    <mergeCell ref="A18:A20"/>
    <mergeCell ref="B18:B20"/>
    <mergeCell ref="A6:I6"/>
    <mergeCell ref="A7:A8"/>
    <mergeCell ref="B7:B8"/>
    <mergeCell ref="C7:C8"/>
    <mergeCell ref="D7:D8"/>
    <mergeCell ref="E7:E8"/>
    <mergeCell ref="F7:G7"/>
    <mergeCell ref="H7:H8"/>
    <mergeCell ref="I7:I8"/>
    <mergeCell ref="A1:I1"/>
    <mergeCell ref="A2:I2"/>
    <mergeCell ref="A3:I4"/>
    <mergeCell ref="A5:I5"/>
  </mergeCells>
  <printOptions/>
  <pageMargins left="0.43" right="0.47" top="0.38" bottom="1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="75" zoomScaleNormal="75" zoomScalePageLayoutView="0" workbookViewId="0" topLeftCell="A1">
      <selection activeCell="R6" sqref="R6"/>
    </sheetView>
  </sheetViews>
  <sheetFormatPr defaultColWidth="11.421875" defaultRowHeight="12.75"/>
  <cols>
    <col min="1" max="1" width="12.7109375" style="0" customWidth="1"/>
    <col min="2" max="2" width="25.00390625" style="0" customWidth="1"/>
    <col min="3" max="3" width="37.57421875" style="0" customWidth="1"/>
    <col min="4" max="4" width="13.28125" style="0" customWidth="1"/>
    <col min="5" max="5" width="19.57421875" style="0" customWidth="1"/>
    <col min="6" max="6" width="14.140625" style="0" customWidth="1"/>
    <col min="7" max="7" width="13.7109375" style="0" customWidth="1"/>
    <col min="8" max="8" width="17.7109375" style="0" hidden="1" customWidth="1"/>
    <col min="9" max="9" width="18.00390625" style="0" hidden="1" customWidth="1"/>
    <col min="10" max="10" width="12.57421875" style="0" hidden="1" customWidth="1"/>
    <col min="11" max="11" width="16.00390625" style="0" hidden="1" customWidth="1"/>
    <col min="12" max="12" width="20.8515625" style="0" hidden="1" customWidth="1"/>
    <col min="13" max="17" width="11.421875" style="57" customWidth="1"/>
  </cols>
  <sheetData>
    <row r="1" spans="1:7" ht="57" customHeight="1">
      <c r="A1" s="169" t="s">
        <v>73</v>
      </c>
      <c r="B1" s="170"/>
      <c r="C1" s="170"/>
      <c r="D1" s="170"/>
      <c r="E1" s="170"/>
      <c r="F1" s="170"/>
      <c r="G1" s="170"/>
    </row>
    <row r="2" spans="1:12" ht="15.75">
      <c r="A2" s="153" t="s">
        <v>34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33" customHeight="1">
      <c r="A3" s="171" t="s">
        <v>176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24" customHeight="1">
      <c r="A4" s="39"/>
      <c r="J4">
        <f>SUM(F6:F10)</f>
        <v>1762</v>
      </c>
      <c r="L4">
        <v>242</v>
      </c>
    </row>
    <row r="5" spans="1:12" ht="64.5" customHeight="1">
      <c r="A5" s="53" t="s">
        <v>13</v>
      </c>
      <c r="B5" s="53" t="s">
        <v>14</v>
      </c>
      <c r="C5" s="53" t="s">
        <v>53</v>
      </c>
      <c r="D5" s="53" t="s">
        <v>0</v>
      </c>
      <c r="E5" s="53" t="s">
        <v>12</v>
      </c>
      <c r="F5" s="53" t="s">
        <v>51</v>
      </c>
      <c r="G5" s="53" t="s">
        <v>52</v>
      </c>
      <c r="H5" s="5" t="s">
        <v>19</v>
      </c>
      <c r="I5" s="3" t="s">
        <v>43</v>
      </c>
      <c r="J5" s="5" t="s">
        <v>20</v>
      </c>
      <c r="K5" s="3" t="s">
        <v>44</v>
      </c>
      <c r="L5" s="6" t="s">
        <v>41</v>
      </c>
    </row>
    <row r="6" spans="1:17" s="2" customFormat="1" ht="120" customHeight="1">
      <c r="A6" s="64" t="s">
        <v>1</v>
      </c>
      <c r="B6" s="64" t="s">
        <v>40</v>
      </c>
      <c r="C6" s="65" t="s">
        <v>65</v>
      </c>
      <c r="D6" s="66">
        <v>21</v>
      </c>
      <c r="E6" s="66" t="s">
        <v>15</v>
      </c>
      <c r="F6" s="67">
        <v>585</v>
      </c>
      <c r="G6" s="66">
        <v>46</v>
      </c>
      <c r="H6" s="62">
        <v>0</v>
      </c>
      <c r="I6" s="51" t="s">
        <v>10</v>
      </c>
      <c r="J6" s="51">
        <v>0</v>
      </c>
      <c r="K6" s="51" t="s">
        <v>10</v>
      </c>
      <c r="L6" s="55">
        <v>0</v>
      </c>
      <c r="M6" s="58"/>
      <c r="N6" s="59"/>
      <c r="O6" s="58"/>
      <c r="P6" s="60"/>
      <c r="Q6" s="61"/>
    </row>
    <row r="7" spans="1:17" s="2" customFormat="1" ht="120" customHeight="1">
      <c r="A7" s="68" t="s">
        <v>2</v>
      </c>
      <c r="B7" s="68" t="s">
        <v>4</v>
      </c>
      <c r="C7" s="69" t="s">
        <v>60</v>
      </c>
      <c r="D7" s="70">
        <v>10</v>
      </c>
      <c r="E7" s="70" t="s">
        <v>16</v>
      </c>
      <c r="F7" s="70">
        <v>300</v>
      </c>
      <c r="G7" s="70">
        <v>67</v>
      </c>
      <c r="H7" s="63">
        <v>55200</v>
      </c>
      <c r="I7" s="52" t="s">
        <v>10</v>
      </c>
      <c r="J7" s="52">
        <v>0</v>
      </c>
      <c r="K7" s="52" t="s">
        <v>10</v>
      </c>
      <c r="L7" s="56">
        <v>0</v>
      </c>
      <c r="M7" s="58"/>
      <c r="N7" s="59"/>
      <c r="O7" s="58"/>
      <c r="P7" s="60"/>
      <c r="Q7" s="61"/>
    </row>
    <row r="8" spans="1:17" s="2" customFormat="1" ht="120" customHeight="1">
      <c r="A8" s="64" t="s">
        <v>1</v>
      </c>
      <c r="B8" s="64" t="s">
        <v>5</v>
      </c>
      <c r="C8" s="65" t="s">
        <v>58</v>
      </c>
      <c r="D8" s="66">
        <v>7</v>
      </c>
      <c r="E8" s="66" t="s">
        <v>29</v>
      </c>
      <c r="F8" s="67">
        <v>264</v>
      </c>
      <c r="G8" s="66">
        <v>38</v>
      </c>
      <c r="H8" s="62">
        <v>77280</v>
      </c>
      <c r="I8" s="51" t="s">
        <v>10</v>
      </c>
      <c r="J8" s="51">
        <v>0</v>
      </c>
      <c r="K8" s="51" t="s">
        <v>10</v>
      </c>
      <c r="L8" s="55">
        <v>0</v>
      </c>
      <c r="M8" s="58"/>
      <c r="N8" s="59"/>
      <c r="O8" s="58"/>
      <c r="P8" s="60"/>
      <c r="Q8" s="61"/>
    </row>
    <row r="9" spans="1:17" s="2" customFormat="1" ht="120" customHeight="1">
      <c r="A9" s="68" t="s">
        <v>1</v>
      </c>
      <c r="B9" s="68" t="s">
        <v>6</v>
      </c>
      <c r="C9" s="69" t="s">
        <v>59</v>
      </c>
      <c r="D9" s="70">
        <v>9</v>
      </c>
      <c r="E9" s="70" t="s">
        <v>28</v>
      </c>
      <c r="F9" s="70">
        <v>245</v>
      </c>
      <c r="G9" s="70">
        <v>32</v>
      </c>
      <c r="H9" s="63">
        <v>80960</v>
      </c>
      <c r="I9" s="52" t="s">
        <v>10</v>
      </c>
      <c r="J9" s="52">
        <v>0</v>
      </c>
      <c r="K9" s="52" t="s">
        <v>10</v>
      </c>
      <c r="L9" s="56">
        <v>0</v>
      </c>
      <c r="M9" s="58"/>
      <c r="N9" s="59"/>
      <c r="O9" s="58"/>
      <c r="P9" s="60"/>
      <c r="Q9" s="61"/>
    </row>
    <row r="10" spans="1:17" s="2" customFormat="1" ht="120" customHeight="1">
      <c r="A10" s="64" t="s">
        <v>3</v>
      </c>
      <c r="B10" s="64" t="s">
        <v>6</v>
      </c>
      <c r="C10" s="65" t="s">
        <v>177</v>
      </c>
      <c r="D10" s="66">
        <v>3</v>
      </c>
      <c r="E10" s="66" t="s">
        <v>17</v>
      </c>
      <c r="F10" s="67">
        <v>368</v>
      </c>
      <c r="G10" s="66">
        <v>16</v>
      </c>
      <c r="H10" s="62">
        <v>17595</v>
      </c>
      <c r="I10" s="51" t="s">
        <v>10</v>
      </c>
      <c r="J10" s="51">
        <v>0</v>
      </c>
      <c r="K10" s="51" t="s">
        <v>10</v>
      </c>
      <c r="L10" s="55">
        <v>0</v>
      </c>
      <c r="M10" s="58"/>
      <c r="N10" s="59"/>
      <c r="O10" s="58"/>
      <c r="P10" s="60"/>
      <c r="Q10" s="61"/>
    </row>
    <row r="11" spans="1:17" s="2" customFormat="1" ht="120" customHeight="1">
      <c r="A11" s="68" t="s">
        <v>8</v>
      </c>
      <c r="B11" s="68" t="s">
        <v>7</v>
      </c>
      <c r="C11" s="69" t="s">
        <v>62</v>
      </c>
      <c r="D11" s="70">
        <v>5</v>
      </c>
      <c r="E11" s="70" t="s">
        <v>30</v>
      </c>
      <c r="F11" s="70">
        <v>187</v>
      </c>
      <c r="G11" s="70">
        <v>1</v>
      </c>
      <c r="H11" s="63">
        <v>0</v>
      </c>
      <c r="I11" s="52" t="s">
        <v>10</v>
      </c>
      <c r="J11" s="52">
        <v>0</v>
      </c>
      <c r="K11" s="52" t="s">
        <v>10</v>
      </c>
      <c r="L11" s="56">
        <v>0</v>
      </c>
      <c r="M11" s="58"/>
      <c r="N11" s="59"/>
      <c r="O11" s="58"/>
      <c r="P11" s="60"/>
      <c r="Q11" s="61"/>
    </row>
    <row r="12" spans="1:17" s="2" customFormat="1" ht="120" customHeight="1">
      <c r="A12" s="64" t="s">
        <v>8</v>
      </c>
      <c r="B12" s="64" t="s">
        <v>9</v>
      </c>
      <c r="C12" s="65" t="s">
        <v>57</v>
      </c>
      <c r="D12" s="66">
        <v>5</v>
      </c>
      <c r="E12" s="66" t="s">
        <v>31</v>
      </c>
      <c r="F12" s="67">
        <v>72</v>
      </c>
      <c r="G12" s="66">
        <v>20</v>
      </c>
      <c r="H12" s="62">
        <v>77280</v>
      </c>
      <c r="I12" s="51" t="s">
        <v>18</v>
      </c>
      <c r="J12" s="51">
        <v>13800</v>
      </c>
      <c r="K12" s="51" t="s">
        <v>10</v>
      </c>
      <c r="L12" s="55">
        <v>0</v>
      </c>
      <c r="M12" s="58"/>
      <c r="N12" s="59"/>
      <c r="O12" s="58"/>
      <c r="P12" s="60"/>
      <c r="Q12" s="61"/>
    </row>
    <row r="13" spans="1:17" s="2" customFormat="1" ht="120" customHeight="1">
      <c r="A13" s="68" t="s">
        <v>11</v>
      </c>
      <c r="B13" s="68" t="s">
        <v>50</v>
      </c>
      <c r="C13" s="69" t="s">
        <v>56</v>
      </c>
      <c r="D13" s="70">
        <v>2</v>
      </c>
      <c r="E13" s="70" t="s">
        <v>32</v>
      </c>
      <c r="F13" s="70">
        <v>117</v>
      </c>
      <c r="G13" s="70">
        <v>53</v>
      </c>
      <c r="H13" s="63">
        <v>124332</v>
      </c>
      <c r="I13" s="52" t="s">
        <v>39</v>
      </c>
      <c r="J13" s="52">
        <v>116610</v>
      </c>
      <c r="K13" s="52" t="s">
        <v>35</v>
      </c>
      <c r="L13" s="56" t="s">
        <v>36</v>
      </c>
      <c r="M13" s="58"/>
      <c r="N13" s="59"/>
      <c r="O13" s="58"/>
      <c r="P13" s="60"/>
      <c r="Q13" s="61"/>
    </row>
    <row r="14" spans="1:17" s="2" customFormat="1" ht="120" customHeight="1">
      <c r="A14" s="64" t="s">
        <v>11</v>
      </c>
      <c r="B14" s="64" t="s">
        <v>47</v>
      </c>
      <c r="C14" s="65" t="s">
        <v>61</v>
      </c>
      <c r="D14" s="66">
        <v>1</v>
      </c>
      <c r="E14" s="66" t="s">
        <v>22</v>
      </c>
      <c r="F14" s="67">
        <v>57</v>
      </c>
      <c r="G14" s="66">
        <v>34</v>
      </c>
      <c r="H14" s="62">
        <v>28980</v>
      </c>
      <c r="I14" s="51" t="s">
        <v>39</v>
      </c>
      <c r="J14" s="51">
        <v>51750</v>
      </c>
      <c r="K14" s="51" t="s">
        <v>42</v>
      </c>
      <c r="L14" s="55">
        <v>360000</v>
      </c>
      <c r="M14" s="58"/>
      <c r="N14" s="59"/>
      <c r="O14" s="58"/>
      <c r="P14" s="60"/>
      <c r="Q14" s="61"/>
    </row>
    <row r="15" spans="1:17" s="2" customFormat="1" ht="120" customHeight="1">
      <c r="A15" s="68" t="s">
        <v>11</v>
      </c>
      <c r="B15" s="68" t="s">
        <v>48</v>
      </c>
      <c r="C15" s="69" t="s">
        <v>55</v>
      </c>
      <c r="D15" s="70">
        <v>1</v>
      </c>
      <c r="E15" s="70" t="s">
        <v>21</v>
      </c>
      <c r="F15" s="70">
        <v>31</v>
      </c>
      <c r="G15" s="70">
        <v>19</v>
      </c>
      <c r="H15" s="63">
        <v>66654</v>
      </c>
      <c r="I15" s="52" t="s">
        <v>39</v>
      </c>
      <c r="J15" s="52">
        <v>23000</v>
      </c>
      <c r="K15" s="52" t="s">
        <v>10</v>
      </c>
      <c r="L15" s="56">
        <v>0</v>
      </c>
      <c r="M15" s="58"/>
      <c r="N15" s="59"/>
      <c r="O15" s="58"/>
      <c r="P15" s="60"/>
      <c r="Q15" s="61"/>
    </row>
    <row r="16" spans="1:17" s="2" customFormat="1" ht="120" customHeight="1">
      <c r="A16" s="64" t="s">
        <v>11</v>
      </c>
      <c r="B16" s="64" t="s">
        <v>49</v>
      </c>
      <c r="C16" s="65" t="s">
        <v>63</v>
      </c>
      <c r="D16" s="66">
        <v>1</v>
      </c>
      <c r="E16" s="66" t="s">
        <v>23</v>
      </c>
      <c r="F16" s="67">
        <v>126</v>
      </c>
      <c r="G16" s="66">
        <v>3</v>
      </c>
      <c r="H16" s="62">
        <v>0</v>
      </c>
      <c r="I16" s="51" t="s">
        <v>10</v>
      </c>
      <c r="J16" s="51">
        <v>0</v>
      </c>
      <c r="K16" s="51" t="s">
        <v>10</v>
      </c>
      <c r="L16" s="55">
        <v>0</v>
      </c>
      <c r="M16" s="58"/>
      <c r="N16" s="59"/>
      <c r="O16" s="58"/>
      <c r="P16" s="60"/>
      <c r="Q16" s="61"/>
    </row>
    <row r="17" spans="1:17" s="2" customFormat="1" ht="120" customHeight="1">
      <c r="A17" s="68" t="s">
        <v>24</v>
      </c>
      <c r="B17" s="68" t="s">
        <v>25</v>
      </c>
      <c r="C17" s="69" t="s">
        <v>61</v>
      </c>
      <c r="D17" s="70">
        <v>1</v>
      </c>
      <c r="E17" s="70" t="s">
        <v>26</v>
      </c>
      <c r="F17" s="70">
        <v>121</v>
      </c>
      <c r="G17" s="70">
        <v>39</v>
      </c>
      <c r="H17" s="63">
        <v>65000</v>
      </c>
      <c r="I17" s="52" t="s">
        <v>45</v>
      </c>
      <c r="J17" s="52" t="s">
        <v>46</v>
      </c>
      <c r="K17" s="52" t="s">
        <v>38</v>
      </c>
      <c r="L17" s="56">
        <v>1242</v>
      </c>
      <c r="M17" s="58"/>
      <c r="N17" s="59"/>
      <c r="O17" s="58"/>
      <c r="P17" s="60"/>
      <c r="Q17" s="61"/>
    </row>
    <row r="18" spans="1:17" s="2" customFormat="1" ht="120" customHeight="1">
      <c r="A18" s="64" t="s">
        <v>27</v>
      </c>
      <c r="B18" s="64" t="s">
        <v>37</v>
      </c>
      <c r="C18" s="65" t="s">
        <v>64</v>
      </c>
      <c r="D18" s="66">
        <v>4</v>
      </c>
      <c r="E18" s="66" t="s">
        <v>54</v>
      </c>
      <c r="F18" s="67">
        <v>242</v>
      </c>
      <c r="G18" s="66">
        <v>65</v>
      </c>
      <c r="H18" s="62">
        <v>0</v>
      </c>
      <c r="I18" s="51" t="s">
        <v>33</v>
      </c>
      <c r="J18" s="51">
        <v>0</v>
      </c>
      <c r="K18" s="51"/>
      <c r="L18" s="55"/>
      <c r="M18" s="58"/>
      <c r="N18" s="59"/>
      <c r="O18" s="58"/>
      <c r="P18" s="60"/>
      <c r="Q18" s="61"/>
    </row>
    <row r="19" spans="1:7" ht="12.75">
      <c r="A19" s="46"/>
      <c r="B19" s="46"/>
      <c r="C19" s="46"/>
      <c r="D19" s="49">
        <f>SUM(D6:D18)</f>
        <v>70</v>
      </c>
      <c r="E19" s="46"/>
      <c r="F19" s="49">
        <f>SUM(F6:F18)</f>
        <v>2715</v>
      </c>
      <c r="G19" s="46"/>
    </row>
    <row r="20" ht="15.75">
      <c r="A20" s="4"/>
    </row>
    <row r="21" ht="8.25" customHeight="1"/>
    <row r="22" spans="1:10" ht="12.75">
      <c r="A22" s="174"/>
      <c r="B22" s="174"/>
      <c r="C22" s="174"/>
      <c r="D22" s="174"/>
      <c r="E22" s="174"/>
      <c r="F22" s="174"/>
      <c r="G22" s="174"/>
      <c r="H22" s="174"/>
      <c r="I22" s="174"/>
      <c r="J22" s="174"/>
    </row>
    <row r="23" spans="1:12" ht="27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</row>
  </sheetData>
  <sheetProtection/>
  <mergeCells count="5">
    <mergeCell ref="A1:G1"/>
    <mergeCell ref="A2:L2"/>
    <mergeCell ref="A3:L3"/>
    <mergeCell ref="A23:L23"/>
    <mergeCell ref="A22:J22"/>
  </mergeCells>
  <printOptions horizontalCentered="1"/>
  <pageMargins left="0.6299212598425197" right="0.1968503937007874" top="0" bottom="0" header="0" footer="0"/>
  <pageSetup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80" zoomScaleNormal="50" zoomScaleSheetLayoutView="80" zoomScalePageLayoutView="0" workbookViewId="0" topLeftCell="A1">
      <selection activeCell="U14" sqref="U14"/>
    </sheetView>
  </sheetViews>
  <sheetFormatPr defaultColWidth="11.421875" defaultRowHeight="12.75"/>
  <cols>
    <col min="1" max="1" width="12.7109375" style="0" customWidth="1"/>
    <col min="2" max="2" width="25.00390625" style="0" customWidth="1"/>
    <col min="3" max="3" width="37.57421875" style="0" customWidth="1"/>
    <col min="4" max="4" width="13.28125" style="0" customWidth="1"/>
    <col min="5" max="5" width="19.57421875" style="0" customWidth="1"/>
    <col min="6" max="6" width="13.421875" style="0" customWidth="1"/>
    <col min="7" max="7" width="13.7109375" style="0" customWidth="1"/>
    <col min="8" max="8" width="16.57421875" style="0" customWidth="1"/>
    <col min="9" max="11" width="13.7109375" style="0" customWidth="1"/>
    <col min="12" max="12" width="17.7109375" style="0" hidden="1" customWidth="1"/>
    <col min="13" max="13" width="18.00390625" style="0" hidden="1" customWidth="1"/>
    <col min="14" max="14" width="12.57421875" style="0" hidden="1" customWidth="1"/>
    <col min="15" max="15" width="16.00390625" style="0" hidden="1" customWidth="1"/>
    <col min="16" max="16" width="20.8515625" style="0" hidden="1" customWidth="1"/>
    <col min="17" max="17" width="13.7109375" style="0" customWidth="1"/>
  </cols>
  <sheetData>
    <row r="1" spans="1:17" ht="69.75" customHeight="1">
      <c r="A1" s="175" t="s">
        <v>152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1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15">
      <c r="A3" s="176" t="s">
        <v>153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ht="15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4:16" ht="7.5" customHeight="1">
      <c r="N5">
        <f>SUM(F7:F14)</f>
        <v>3082</v>
      </c>
      <c r="P5">
        <v>242</v>
      </c>
    </row>
    <row r="6" spans="1:17" ht="64.5" customHeight="1">
      <c r="A6" s="53" t="s">
        <v>13</v>
      </c>
      <c r="B6" s="53" t="s">
        <v>14</v>
      </c>
      <c r="C6" s="53" t="s">
        <v>53</v>
      </c>
      <c r="D6" s="53" t="s">
        <v>0</v>
      </c>
      <c r="E6" s="53" t="s">
        <v>12</v>
      </c>
      <c r="F6" s="53" t="s">
        <v>51</v>
      </c>
      <c r="G6" s="53" t="s">
        <v>52</v>
      </c>
      <c r="H6" s="53" t="s">
        <v>143</v>
      </c>
      <c r="I6" s="53" t="s">
        <v>70</v>
      </c>
      <c r="J6" s="53" t="s">
        <v>69</v>
      </c>
      <c r="K6" s="54" t="s">
        <v>154</v>
      </c>
      <c r="L6" s="71" t="s">
        <v>19</v>
      </c>
      <c r="M6" s="53" t="s">
        <v>43</v>
      </c>
      <c r="N6" s="71" t="s">
        <v>20</v>
      </c>
      <c r="O6" s="53" t="s">
        <v>44</v>
      </c>
      <c r="P6" s="54" t="s">
        <v>41</v>
      </c>
      <c r="Q6" s="54" t="s">
        <v>155</v>
      </c>
    </row>
    <row r="7" spans="1:17" s="2" customFormat="1" ht="75.75" customHeight="1">
      <c r="A7" s="64" t="s">
        <v>1</v>
      </c>
      <c r="B7" s="64" t="s">
        <v>40</v>
      </c>
      <c r="C7" s="65" t="s">
        <v>156</v>
      </c>
      <c r="D7" s="66">
        <v>43</v>
      </c>
      <c r="E7" s="66" t="s">
        <v>157</v>
      </c>
      <c r="F7" s="67">
        <v>1555</v>
      </c>
      <c r="G7" s="66">
        <v>80</v>
      </c>
      <c r="H7" s="66"/>
      <c r="I7" s="66">
        <v>8</v>
      </c>
      <c r="J7" s="66">
        <v>19</v>
      </c>
      <c r="K7" s="66">
        <v>1</v>
      </c>
      <c r="L7" s="72">
        <v>0</v>
      </c>
      <c r="M7" s="73" t="s">
        <v>10</v>
      </c>
      <c r="N7" s="74">
        <v>0</v>
      </c>
      <c r="O7" s="73" t="s">
        <v>10</v>
      </c>
      <c r="P7" s="72">
        <v>0</v>
      </c>
      <c r="Q7" s="66"/>
    </row>
    <row r="8" spans="1:17" s="2" customFormat="1" ht="75.75" customHeight="1">
      <c r="A8" s="68" t="s">
        <v>1</v>
      </c>
      <c r="B8" s="68" t="s">
        <v>158</v>
      </c>
      <c r="C8" s="69" t="s">
        <v>144</v>
      </c>
      <c r="D8" s="70">
        <v>3</v>
      </c>
      <c r="E8" s="70" t="s">
        <v>145</v>
      </c>
      <c r="F8" s="70">
        <v>52</v>
      </c>
      <c r="G8" s="70">
        <v>1</v>
      </c>
      <c r="H8" s="70"/>
      <c r="I8" s="70"/>
      <c r="J8" s="70"/>
      <c r="K8" s="70">
        <v>1</v>
      </c>
      <c r="L8" s="75"/>
      <c r="M8" s="76"/>
      <c r="N8" s="77"/>
      <c r="O8" s="76"/>
      <c r="P8" s="75"/>
      <c r="Q8" s="70"/>
    </row>
    <row r="9" spans="1:17" s="1" customFormat="1" ht="64.5" customHeight="1">
      <c r="A9" s="73" t="s">
        <v>1</v>
      </c>
      <c r="B9" s="73" t="s">
        <v>159</v>
      </c>
      <c r="C9" s="65" t="s">
        <v>160</v>
      </c>
      <c r="D9" s="66">
        <v>10</v>
      </c>
      <c r="E9" s="66" t="s">
        <v>161</v>
      </c>
      <c r="F9" s="66">
        <v>283</v>
      </c>
      <c r="G9" s="66">
        <v>41</v>
      </c>
      <c r="H9" s="66"/>
      <c r="I9" s="66">
        <v>3</v>
      </c>
      <c r="J9" s="66">
        <v>1</v>
      </c>
      <c r="K9" s="66"/>
      <c r="L9" s="78">
        <v>55200</v>
      </c>
      <c r="M9" s="64" t="s">
        <v>10</v>
      </c>
      <c r="N9" s="74">
        <v>0</v>
      </c>
      <c r="O9" s="73" t="s">
        <v>10</v>
      </c>
      <c r="P9" s="74">
        <v>0</v>
      </c>
      <c r="Q9" s="79"/>
    </row>
    <row r="10" spans="1:17" s="1" customFormat="1" ht="70.5" customHeight="1">
      <c r="A10" s="76" t="s">
        <v>1</v>
      </c>
      <c r="B10" s="68" t="s">
        <v>162</v>
      </c>
      <c r="C10" s="69" t="s">
        <v>163</v>
      </c>
      <c r="D10" s="70">
        <v>40</v>
      </c>
      <c r="E10" s="70" t="s">
        <v>157</v>
      </c>
      <c r="F10" s="70">
        <v>708</v>
      </c>
      <c r="G10" s="70">
        <v>78</v>
      </c>
      <c r="H10" s="70"/>
      <c r="I10" s="70">
        <v>8</v>
      </c>
      <c r="J10" s="70">
        <v>2</v>
      </c>
      <c r="K10" s="70"/>
      <c r="L10" s="80">
        <v>77280</v>
      </c>
      <c r="M10" s="81" t="s">
        <v>10</v>
      </c>
      <c r="N10" s="82">
        <v>0</v>
      </c>
      <c r="O10" s="81" t="s">
        <v>10</v>
      </c>
      <c r="P10" s="82">
        <v>0</v>
      </c>
      <c r="Q10" s="70"/>
    </row>
    <row r="11" spans="1:17" s="1" customFormat="1" ht="75.75" customHeight="1">
      <c r="A11" s="73" t="s">
        <v>8</v>
      </c>
      <c r="B11" s="73" t="s">
        <v>164</v>
      </c>
      <c r="C11" s="65" t="s">
        <v>165</v>
      </c>
      <c r="D11" s="66">
        <v>3</v>
      </c>
      <c r="E11" s="66" t="s">
        <v>146</v>
      </c>
      <c r="F11" s="66">
        <v>51</v>
      </c>
      <c r="G11" s="66">
        <v>27</v>
      </c>
      <c r="H11" s="66"/>
      <c r="I11" s="73"/>
      <c r="J11" s="73"/>
      <c r="K11" s="73"/>
      <c r="L11" s="78">
        <v>80960</v>
      </c>
      <c r="M11" s="64" t="s">
        <v>10</v>
      </c>
      <c r="N11" s="74">
        <v>0</v>
      </c>
      <c r="O11" s="73" t="s">
        <v>10</v>
      </c>
      <c r="P11" s="74">
        <v>0</v>
      </c>
      <c r="Q11" s="73"/>
    </row>
    <row r="12" spans="1:17" s="1" customFormat="1" ht="71.25" customHeight="1">
      <c r="A12" s="83" t="s">
        <v>147</v>
      </c>
      <c r="B12" s="83" t="s">
        <v>166</v>
      </c>
      <c r="C12" s="84" t="s">
        <v>167</v>
      </c>
      <c r="D12" s="70">
        <v>4</v>
      </c>
      <c r="E12" s="85" t="s">
        <v>148</v>
      </c>
      <c r="F12" s="70">
        <v>146</v>
      </c>
      <c r="G12" s="70">
        <v>1</v>
      </c>
      <c r="H12" s="70"/>
      <c r="I12" s="83"/>
      <c r="J12" s="83"/>
      <c r="K12" s="83"/>
      <c r="L12" s="86"/>
      <c r="M12" s="87"/>
      <c r="N12" s="77"/>
      <c r="O12" s="76"/>
      <c r="P12" s="77"/>
      <c r="Q12" s="83"/>
    </row>
    <row r="13" spans="1:17" s="1" customFormat="1" ht="78.75" customHeight="1">
      <c r="A13" s="73" t="s">
        <v>1</v>
      </c>
      <c r="B13" s="73" t="s">
        <v>168</v>
      </c>
      <c r="C13" s="65" t="s">
        <v>169</v>
      </c>
      <c r="D13" s="66">
        <v>7</v>
      </c>
      <c r="E13" s="66" t="s">
        <v>170</v>
      </c>
      <c r="F13" s="66">
        <v>235</v>
      </c>
      <c r="G13" s="66">
        <v>53</v>
      </c>
      <c r="H13" s="66"/>
      <c r="I13" s="66">
        <v>1</v>
      </c>
      <c r="J13" s="73"/>
      <c r="K13" s="73"/>
      <c r="L13" s="78"/>
      <c r="M13" s="64"/>
      <c r="N13" s="74"/>
      <c r="O13" s="73"/>
      <c r="P13" s="74"/>
      <c r="Q13" s="73"/>
    </row>
    <row r="14" spans="1:17" s="1" customFormat="1" ht="100.5" customHeight="1">
      <c r="A14" s="76" t="s">
        <v>66</v>
      </c>
      <c r="B14" s="76" t="s">
        <v>171</v>
      </c>
      <c r="C14" s="69" t="s">
        <v>56</v>
      </c>
      <c r="D14" s="70">
        <v>1</v>
      </c>
      <c r="E14" s="70" t="s">
        <v>71</v>
      </c>
      <c r="F14" s="70">
        <v>52</v>
      </c>
      <c r="G14" s="70">
        <v>29</v>
      </c>
      <c r="H14" s="70"/>
      <c r="I14" s="76"/>
      <c r="J14" s="76"/>
      <c r="K14" s="70"/>
      <c r="L14" s="88">
        <v>17595</v>
      </c>
      <c r="M14" s="68" t="s">
        <v>10</v>
      </c>
      <c r="N14" s="89">
        <v>0</v>
      </c>
      <c r="O14" s="68" t="s">
        <v>10</v>
      </c>
      <c r="P14" s="89">
        <v>0</v>
      </c>
      <c r="Q14" s="70">
        <v>2</v>
      </c>
    </row>
    <row r="15" spans="1:17" s="1" customFormat="1" ht="106.5" customHeight="1">
      <c r="A15" s="73" t="s">
        <v>66</v>
      </c>
      <c r="B15" s="73" t="s">
        <v>172</v>
      </c>
      <c r="C15" s="65" t="s">
        <v>56</v>
      </c>
      <c r="D15" s="66">
        <v>1</v>
      </c>
      <c r="E15" s="66" t="s">
        <v>149</v>
      </c>
      <c r="F15" s="66">
        <v>37</v>
      </c>
      <c r="G15" s="66">
        <v>32</v>
      </c>
      <c r="H15" s="66"/>
      <c r="I15" s="66">
        <v>3</v>
      </c>
      <c r="J15" s="73"/>
      <c r="K15" s="73"/>
      <c r="L15" s="90">
        <v>0</v>
      </c>
      <c r="M15" s="73" t="s">
        <v>10</v>
      </c>
      <c r="N15" s="74">
        <v>0</v>
      </c>
      <c r="O15" s="73" t="s">
        <v>10</v>
      </c>
      <c r="P15" s="74">
        <v>0</v>
      </c>
      <c r="Q15" s="73"/>
    </row>
    <row r="16" spans="1:17" s="1" customFormat="1" ht="106.5" customHeight="1">
      <c r="A16" s="76" t="s">
        <v>66</v>
      </c>
      <c r="B16" s="76" t="s">
        <v>173</v>
      </c>
      <c r="C16" s="69" t="s">
        <v>150</v>
      </c>
      <c r="D16" s="70">
        <v>1</v>
      </c>
      <c r="E16" s="70" t="s">
        <v>151</v>
      </c>
      <c r="F16" s="70">
        <v>38</v>
      </c>
      <c r="G16" s="70">
        <v>10</v>
      </c>
      <c r="H16" s="70">
        <v>18</v>
      </c>
      <c r="I16" s="70"/>
      <c r="J16" s="76"/>
      <c r="K16" s="70">
        <v>1</v>
      </c>
      <c r="L16" s="89"/>
      <c r="M16" s="76"/>
      <c r="N16" s="77"/>
      <c r="O16" s="76"/>
      <c r="P16" s="77"/>
      <c r="Q16" s="70">
        <v>1</v>
      </c>
    </row>
    <row r="17" spans="1:17" s="1" customFormat="1" ht="97.5" customHeight="1">
      <c r="A17" s="73" t="s">
        <v>67</v>
      </c>
      <c r="B17" s="73" t="s">
        <v>68</v>
      </c>
      <c r="C17" s="65" t="s">
        <v>174</v>
      </c>
      <c r="D17" s="66">
        <v>5</v>
      </c>
      <c r="E17" s="66" t="s">
        <v>175</v>
      </c>
      <c r="F17" s="66">
        <v>351</v>
      </c>
      <c r="G17" s="66">
        <v>78</v>
      </c>
      <c r="H17" s="66"/>
      <c r="I17" s="73"/>
      <c r="J17" s="73"/>
      <c r="K17" s="73"/>
      <c r="L17" s="78">
        <v>77280</v>
      </c>
      <c r="M17" s="64" t="s">
        <v>18</v>
      </c>
      <c r="N17" s="72">
        <v>13800</v>
      </c>
      <c r="O17" s="64" t="s">
        <v>10</v>
      </c>
      <c r="P17" s="90">
        <v>0</v>
      </c>
      <c r="Q17" s="73"/>
    </row>
    <row r="18" spans="4:17" ht="12.75">
      <c r="D18" s="2"/>
      <c r="E18" s="2"/>
      <c r="F18" s="2"/>
      <c r="G18" s="2"/>
      <c r="H18" s="2"/>
      <c r="I18" s="2"/>
      <c r="J18" s="2"/>
      <c r="K18" s="2"/>
      <c r="Q18" s="2"/>
    </row>
    <row r="19" spans="1:17" ht="15.75">
      <c r="A19" s="4"/>
      <c r="C19" s="48" t="s">
        <v>142</v>
      </c>
      <c r="D19" s="49">
        <f>SUM(D7:D17)</f>
        <v>118</v>
      </c>
      <c r="E19" s="50"/>
      <c r="F19" s="142">
        <f>SUM(F7:F17)</f>
        <v>3508</v>
      </c>
      <c r="G19" s="50"/>
      <c r="H19" s="50"/>
      <c r="I19" s="46"/>
      <c r="J19" s="46"/>
      <c r="K19" s="47"/>
      <c r="L19" s="46"/>
      <c r="M19" s="46"/>
      <c r="N19" s="46"/>
      <c r="O19" s="46"/>
      <c r="P19" s="46"/>
      <c r="Q19" s="47"/>
    </row>
    <row r="20" spans="11:17" ht="8.25" customHeight="1">
      <c r="K20" s="40"/>
      <c r="Q20" s="40"/>
    </row>
    <row r="21" spans="1:14" ht="12.7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</row>
    <row r="22" spans="1:16" ht="27" customHeigh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</row>
  </sheetData>
  <sheetProtection/>
  <mergeCells count="6">
    <mergeCell ref="A21:N21"/>
    <mergeCell ref="A22:P22"/>
    <mergeCell ref="A1:Q1"/>
    <mergeCell ref="A2:Q2"/>
    <mergeCell ref="A3:Q3"/>
    <mergeCell ref="A4:Q4"/>
  </mergeCells>
  <printOptions/>
  <pageMargins left="0.43" right="0.2" top="0.14" bottom="0.16" header="0" footer="0.16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="90" zoomScaleNormal="90" zoomScalePageLayoutView="0" workbookViewId="0" topLeftCell="A1">
      <selection activeCell="F10" sqref="F10"/>
    </sheetView>
  </sheetViews>
  <sheetFormatPr defaultColWidth="11.421875" defaultRowHeight="12.75"/>
  <cols>
    <col min="1" max="1" width="20.28125" style="0" customWidth="1"/>
    <col min="2" max="2" width="29.8515625" style="0" customWidth="1"/>
    <col min="3" max="3" width="34.8515625" style="0" customWidth="1"/>
    <col min="4" max="4" width="24.28125" style="0" customWidth="1"/>
    <col min="5" max="5" width="16.8515625" style="0" customWidth="1"/>
    <col min="6" max="6" width="19.28125" style="0" customWidth="1"/>
    <col min="7" max="7" width="17.140625" style="0" customWidth="1"/>
  </cols>
  <sheetData>
    <row r="1" spans="1:17" ht="51.75" customHeight="1">
      <c r="A1" s="175" t="s">
        <v>152</v>
      </c>
      <c r="B1" s="175"/>
      <c r="C1" s="175"/>
      <c r="D1" s="175"/>
      <c r="E1" s="175"/>
      <c r="F1" s="175"/>
      <c r="G1" s="175"/>
      <c r="H1" s="175"/>
      <c r="I1" s="175"/>
      <c r="J1" s="41"/>
      <c r="K1" s="41"/>
      <c r="L1" s="41"/>
      <c r="M1" s="41"/>
      <c r="N1" s="41"/>
      <c r="O1" s="41"/>
      <c r="P1" s="41"/>
      <c r="Q1" s="41"/>
    </row>
    <row r="2" spans="1:17" ht="1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38"/>
      <c r="K2" s="38"/>
      <c r="L2" s="38"/>
      <c r="M2" s="38"/>
      <c r="N2" s="38"/>
      <c r="O2" s="38"/>
      <c r="P2" s="38"/>
      <c r="Q2" s="38"/>
    </row>
    <row r="3" spans="1:17" ht="27.75" customHeight="1">
      <c r="A3" s="176" t="s">
        <v>193</v>
      </c>
      <c r="B3" s="176"/>
      <c r="C3" s="176"/>
      <c r="D3" s="176"/>
      <c r="E3" s="176"/>
      <c r="F3" s="176"/>
      <c r="G3" s="176"/>
      <c r="H3" s="176"/>
      <c r="I3" s="176"/>
      <c r="J3" s="38"/>
      <c r="K3" s="38"/>
      <c r="L3" s="38"/>
      <c r="M3" s="38"/>
      <c r="N3" s="38"/>
      <c r="O3" s="38"/>
      <c r="P3" s="38"/>
      <c r="Q3" s="38"/>
    </row>
    <row r="4" spans="1:17" ht="15.75">
      <c r="A4" s="177"/>
      <c r="B4" s="177"/>
      <c r="C4" s="177"/>
      <c r="D4" s="177"/>
      <c r="E4" s="177"/>
      <c r="F4" s="177"/>
      <c r="G4" s="177"/>
      <c r="H4" s="177"/>
      <c r="I4" s="177"/>
      <c r="J4" s="37"/>
      <c r="K4" s="37"/>
      <c r="L4" s="37"/>
      <c r="M4" s="37"/>
      <c r="N4" s="37"/>
      <c r="O4" s="37"/>
      <c r="P4" s="37"/>
      <c r="Q4" s="37"/>
    </row>
    <row r="5" ht="12.75">
      <c r="A5" s="1"/>
    </row>
    <row r="6" spans="1:9" ht="38.25">
      <c r="A6" s="113" t="s">
        <v>13</v>
      </c>
      <c r="B6" s="113" t="s">
        <v>14</v>
      </c>
      <c r="C6" s="113" t="s">
        <v>53</v>
      </c>
      <c r="D6" s="113" t="s">
        <v>0</v>
      </c>
      <c r="E6" s="113" t="s">
        <v>12</v>
      </c>
      <c r="F6" s="113" t="s">
        <v>51</v>
      </c>
      <c r="G6" s="113" t="s">
        <v>52</v>
      </c>
      <c r="H6" s="113" t="s">
        <v>70</v>
      </c>
      <c r="I6" s="113" t="s">
        <v>182</v>
      </c>
    </row>
    <row r="7" spans="1:9" ht="109.5" customHeight="1">
      <c r="A7" s="106" t="s">
        <v>1</v>
      </c>
      <c r="B7" s="106" t="s">
        <v>40</v>
      </c>
      <c r="C7" s="107" t="s">
        <v>156</v>
      </c>
      <c r="D7" s="115">
        <v>20</v>
      </c>
      <c r="E7" s="115" t="s">
        <v>191</v>
      </c>
      <c r="F7" s="116">
        <v>592</v>
      </c>
      <c r="G7" s="112">
        <v>57</v>
      </c>
      <c r="H7" s="112">
        <v>1</v>
      </c>
      <c r="I7" s="112">
        <v>2</v>
      </c>
    </row>
    <row r="8" spans="1:9" ht="76.5" customHeight="1">
      <c r="A8" s="110" t="s">
        <v>1</v>
      </c>
      <c r="B8" s="110" t="s">
        <v>162</v>
      </c>
      <c r="C8" s="111" t="s">
        <v>163</v>
      </c>
      <c r="D8" s="112">
        <v>36</v>
      </c>
      <c r="E8" s="112" t="s">
        <v>191</v>
      </c>
      <c r="F8" s="112">
        <v>1059</v>
      </c>
      <c r="G8" s="112">
        <v>89</v>
      </c>
      <c r="H8" s="112">
        <v>6</v>
      </c>
      <c r="I8" s="112">
        <v>0</v>
      </c>
    </row>
    <row r="9" spans="1:9" ht="72.75" customHeight="1">
      <c r="A9" s="110" t="s">
        <v>2</v>
      </c>
      <c r="B9" s="110" t="s">
        <v>188</v>
      </c>
      <c r="C9" s="111" t="s">
        <v>189</v>
      </c>
      <c r="D9" s="112">
        <v>13</v>
      </c>
      <c r="E9" s="112" t="s">
        <v>190</v>
      </c>
      <c r="F9" s="112">
        <v>278</v>
      </c>
      <c r="G9" s="112">
        <v>76</v>
      </c>
      <c r="H9" s="112">
        <v>5</v>
      </c>
      <c r="I9" s="112">
        <v>0</v>
      </c>
    </row>
    <row r="10" spans="1:9" ht="113.25" customHeight="1">
      <c r="A10" s="106" t="s">
        <v>1</v>
      </c>
      <c r="B10" s="106" t="s">
        <v>9</v>
      </c>
      <c r="C10" s="107" t="s">
        <v>192</v>
      </c>
      <c r="D10" s="108">
        <v>2</v>
      </c>
      <c r="E10" s="108" t="s">
        <v>184</v>
      </c>
      <c r="F10" s="109">
        <v>28</v>
      </c>
      <c r="G10" s="108">
        <v>16</v>
      </c>
      <c r="H10" s="108">
        <v>0</v>
      </c>
      <c r="I10" s="108">
        <v>0</v>
      </c>
    </row>
    <row r="11" spans="1:9" ht="160.5" customHeight="1">
      <c r="A11" s="110" t="s">
        <v>66</v>
      </c>
      <c r="B11" s="110" t="s">
        <v>178</v>
      </c>
      <c r="C11" s="111" t="s">
        <v>179</v>
      </c>
      <c r="D11" s="112">
        <v>1</v>
      </c>
      <c r="E11" s="112" t="s">
        <v>185</v>
      </c>
      <c r="F11" s="112">
        <v>44</v>
      </c>
      <c r="G11" s="112">
        <v>27</v>
      </c>
      <c r="H11" s="112">
        <v>1</v>
      </c>
      <c r="I11" s="112">
        <v>1</v>
      </c>
    </row>
    <row r="12" spans="1:9" ht="158.25" customHeight="1">
      <c r="A12" s="106" t="s">
        <v>66</v>
      </c>
      <c r="B12" s="106" t="s">
        <v>180</v>
      </c>
      <c r="C12" s="111" t="s">
        <v>179</v>
      </c>
      <c r="D12" s="108">
        <v>1</v>
      </c>
      <c r="E12" s="108" t="s">
        <v>186</v>
      </c>
      <c r="F12" s="109">
        <v>47</v>
      </c>
      <c r="G12" s="108">
        <v>24</v>
      </c>
      <c r="H12" s="108">
        <v>1</v>
      </c>
      <c r="I12" s="108">
        <v>1</v>
      </c>
    </row>
    <row r="13" spans="1:9" ht="114.75" customHeight="1">
      <c r="A13" s="110" t="s">
        <v>8</v>
      </c>
      <c r="B13" s="110" t="s">
        <v>181</v>
      </c>
      <c r="C13" s="111" t="s">
        <v>183</v>
      </c>
      <c r="D13" s="112">
        <v>3</v>
      </c>
      <c r="E13" s="112" t="s">
        <v>187</v>
      </c>
      <c r="F13" s="112">
        <v>149</v>
      </c>
      <c r="G13" s="112">
        <v>57</v>
      </c>
      <c r="H13" s="112">
        <v>0</v>
      </c>
      <c r="I13" s="112">
        <v>0</v>
      </c>
    </row>
    <row r="14" spans="1:9" ht="12.75">
      <c r="A14" s="42"/>
      <c r="B14" s="42"/>
      <c r="C14" s="42"/>
      <c r="D14" s="42"/>
      <c r="E14" s="42"/>
      <c r="F14" s="42"/>
      <c r="G14" s="42"/>
      <c r="H14" s="42"/>
      <c r="I14" s="42"/>
    </row>
    <row r="15" spans="1:9" ht="16.5">
      <c r="A15" s="43"/>
      <c r="B15" s="42"/>
      <c r="C15" s="44" t="s">
        <v>142</v>
      </c>
      <c r="D15" s="45">
        <f>SUM(D7:D14)</f>
        <v>76</v>
      </c>
      <c r="E15" s="45"/>
      <c r="F15" s="114">
        <f>SUM(F7:F14)</f>
        <v>2197</v>
      </c>
      <c r="G15" s="45"/>
      <c r="H15" s="45"/>
      <c r="I15" s="45"/>
    </row>
  </sheetData>
  <sheetProtection/>
  <mergeCells count="4">
    <mergeCell ref="A1:I1"/>
    <mergeCell ref="A2:I2"/>
    <mergeCell ref="A3:I3"/>
    <mergeCell ref="A4:I4"/>
  </mergeCells>
  <printOptions/>
  <pageMargins left="0.53" right="0.33" top="0.28" bottom="0.23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workbookViewId="0" topLeftCell="A13">
      <selection activeCell="D9" sqref="D9"/>
    </sheetView>
  </sheetViews>
  <sheetFormatPr defaultColWidth="11.421875" defaultRowHeight="12.75"/>
  <cols>
    <col min="1" max="2" width="17.421875" style="0" customWidth="1"/>
    <col min="3" max="3" width="39.57421875" style="0" customWidth="1"/>
    <col min="4" max="4" width="14.8515625" style="0" customWidth="1"/>
    <col min="5" max="5" width="15.00390625" style="0" customWidth="1"/>
    <col min="6" max="8" width="17.421875" style="0" customWidth="1"/>
    <col min="9" max="9" width="5.7109375" style="0" customWidth="1"/>
  </cols>
  <sheetData>
    <row r="1" spans="1:17" ht="56.25" customHeight="1">
      <c r="A1" s="175" t="s">
        <v>152</v>
      </c>
      <c r="B1" s="175"/>
      <c r="C1" s="175"/>
      <c r="D1" s="175"/>
      <c r="E1" s="175"/>
      <c r="F1" s="175"/>
      <c r="G1" s="175"/>
      <c r="H1" s="175"/>
      <c r="I1" s="175"/>
      <c r="J1" s="41"/>
      <c r="K1" s="41"/>
      <c r="L1" s="41"/>
      <c r="M1" s="41"/>
      <c r="N1" s="41"/>
      <c r="O1" s="41"/>
      <c r="P1" s="41"/>
      <c r="Q1" s="41"/>
    </row>
    <row r="2" spans="1:17" ht="1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38"/>
      <c r="K2" s="38"/>
      <c r="L2" s="38"/>
      <c r="M2" s="38"/>
      <c r="N2" s="38"/>
      <c r="O2" s="38"/>
      <c r="P2" s="38"/>
      <c r="Q2" s="38"/>
    </row>
    <row r="3" spans="1:17" ht="27.75" customHeight="1">
      <c r="A3" s="176" t="s">
        <v>216</v>
      </c>
      <c r="B3" s="176"/>
      <c r="C3" s="176"/>
      <c r="D3" s="176"/>
      <c r="E3" s="176"/>
      <c r="F3" s="176"/>
      <c r="G3" s="176"/>
      <c r="H3" s="176"/>
      <c r="I3" s="176"/>
      <c r="J3" s="38"/>
      <c r="K3" s="38"/>
      <c r="L3" s="38"/>
      <c r="M3" s="38"/>
      <c r="N3" s="38"/>
      <c r="O3" s="38"/>
      <c r="P3" s="38"/>
      <c r="Q3" s="38"/>
    </row>
    <row r="4" spans="1:17" ht="15.75">
      <c r="A4" s="177"/>
      <c r="B4" s="177"/>
      <c r="C4" s="177"/>
      <c r="D4" s="177"/>
      <c r="E4" s="177"/>
      <c r="F4" s="177"/>
      <c r="G4" s="177"/>
      <c r="H4" s="177"/>
      <c r="I4" s="177"/>
      <c r="J4" s="37"/>
      <c r="K4" s="37"/>
      <c r="L4" s="37"/>
      <c r="M4" s="37"/>
      <c r="N4" s="37"/>
      <c r="O4" s="37"/>
      <c r="P4" s="37"/>
      <c r="Q4" s="37"/>
    </row>
    <row r="6" spans="1:8" ht="64.5" customHeight="1">
      <c r="A6" s="117" t="s">
        <v>13</v>
      </c>
      <c r="B6" s="117" t="s">
        <v>14</v>
      </c>
      <c r="C6" s="117" t="s">
        <v>53</v>
      </c>
      <c r="D6" s="117" t="s">
        <v>0</v>
      </c>
      <c r="E6" s="117" t="s">
        <v>12</v>
      </c>
      <c r="F6" s="117" t="s">
        <v>51</v>
      </c>
      <c r="G6" s="117" t="s">
        <v>52</v>
      </c>
      <c r="H6" s="117" t="s">
        <v>182</v>
      </c>
    </row>
    <row r="7" spans="1:8" s="2" customFormat="1" ht="122.25" customHeight="1">
      <c r="A7" s="124" t="s">
        <v>1</v>
      </c>
      <c r="B7" s="129" t="s">
        <v>40</v>
      </c>
      <c r="C7" s="123" t="s">
        <v>156</v>
      </c>
      <c r="D7" s="124">
        <v>36</v>
      </c>
      <c r="E7" s="124" t="s">
        <v>203</v>
      </c>
      <c r="F7" s="125">
        <v>1042</v>
      </c>
      <c r="G7" s="126">
        <v>79</v>
      </c>
      <c r="H7" s="126">
        <v>0</v>
      </c>
    </row>
    <row r="8" spans="1:8" s="1" customFormat="1" ht="122.25" customHeight="1">
      <c r="A8" s="126" t="s">
        <v>1</v>
      </c>
      <c r="B8" s="130" t="s">
        <v>188</v>
      </c>
      <c r="C8" s="127" t="s">
        <v>189</v>
      </c>
      <c r="D8" s="126">
        <v>28</v>
      </c>
      <c r="E8" s="126" t="s">
        <v>204</v>
      </c>
      <c r="F8" s="128">
        <v>1295</v>
      </c>
      <c r="G8" s="126">
        <v>77</v>
      </c>
      <c r="H8" s="126">
        <v>0</v>
      </c>
    </row>
    <row r="9" spans="1:8" s="1" customFormat="1" ht="122.25" customHeight="1">
      <c r="A9" s="124" t="s">
        <v>1</v>
      </c>
      <c r="B9" s="129" t="s">
        <v>9</v>
      </c>
      <c r="C9" s="123" t="s">
        <v>194</v>
      </c>
      <c r="D9" s="124">
        <v>2</v>
      </c>
      <c r="E9" s="124" t="s">
        <v>195</v>
      </c>
      <c r="F9" s="125">
        <v>57</v>
      </c>
      <c r="G9" s="124">
        <v>27</v>
      </c>
      <c r="H9" s="124">
        <v>0</v>
      </c>
    </row>
    <row r="10" spans="1:8" s="1" customFormat="1" ht="122.25" customHeight="1">
      <c r="A10" s="126" t="s">
        <v>1</v>
      </c>
      <c r="B10" s="130" t="s">
        <v>162</v>
      </c>
      <c r="C10" s="127" t="s">
        <v>163</v>
      </c>
      <c r="D10" s="126">
        <v>22</v>
      </c>
      <c r="E10" s="126" t="s">
        <v>203</v>
      </c>
      <c r="F10" s="126">
        <v>288</v>
      </c>
      <c r="G10" s="126">
        <v>62</v>
      </c>
      <c r="H10" s="126">
        <v>0</v>
      </c>
    </row>
    <row r="11" spans="1:8" s="1" customFormat="1" ht="122.25" customHeight="1">
      <c r="A11" s="124" t="s">
        <v>196</v>
      </c>
      <c r="B11" s="129" t="s">
        <v>178</v>
      </c>
      <c r="C11" s="123" t="s">
        <v>179</v>
      </c>
      <c r="D11" s="124">
        <v>1</v>
      </c>
      <c r="E11" s="124" t="s">
        <v>201</v>
      </c>
      <c r="F11" s="125">
        <v>45</v>
      </c>
      <c r="G11" s="124">
        <v>27</v>
      </c>
      <c r="H11" s="124">
        <v>1</v>
      </c>
    </row>
    <row r="12" spans="1:8" ht="140.25">
      <c r="A12" s="126" t="s">
        <v>197</v>
      </c>
      <c r="B12" s="130" t="s">
        <v>198</v>
      </c>
      <c r="C12" s="127" t="s">
        <v>179</v>
      </c>
      <c r="D12" s="126">
        <v>1</v>
      </c>
      <c r="E12" s="126" t="s">
        <v>205</v>
      </c>
      <c r="F12" s="126">
        <v>39</v>
      </c>
      <c r="G12" s="126">
        <v>27</v>
      </c>
      <c r="H12" s="126">
        <v>1</v>
      </c>
    </row>
    <row r="13" spans="1:8" ht="202.5">
      <c r="A13" s="124" t="s">
        <v>199</v>
      </c>
      <c r="B13" s="129" t="s">
        <v>200</v>
      </c>
      <c r="C13" s="123" t="s">
        <v>202</v>
      </c>
      <c r="D13" s="124">
        <v>4</v>
      </c>
      <c r="E13" s="124" t="s">
        <v>206</v>
      </c>
      <c r="F13" s="125">
        <v>313</v>
      </c>
      <c r="G13" s="124">
        <v>89</v>
      </c>
      <c r="H13" s="124">
        <v>0</v>
      </c>
    </row>
    <row r="14" spans="1:8" ht="67.5">
      <c r="A14" s="126" t="s">
        <v>8</v>
      </c>
      <c r="B14" s="130" t="s">
        <v>207</v>
      </c>
      <c r="C14" s="127" t="s">
        <v>208</v>
      </c>
      <c r="D14" s="126">
        <v>1</v>
      </c>
      <c r="E14" s="126" t="s">
        <v>209</v>
      </c>
      <c r="F14" s="126">
        <v>64</v>
      </c>
      <c r="G14" s="126">
        <v>54</v>
      </c>
      <c r="H14" s="126">
        <v>0</v>
      </c>
    </row>
    <row r="15" spans="1:8" ht="94.5">
      <c r="A15" s="124" t="s">
        <v>8</v>
      </c>
      <c r="B15" s="129" t="s">
        <v>210</v>
      </c>
      <c r="C15" s="123" t="s">
        <v>211</v>
      </c>
      <c r="D15" s="124">
        <v>1</v>
      </c>
      <c r="E15" s="124" t="s">
        <v>212</v>
      </c>
      <c r="F15" s="125">
        <v>64</v>
      </c>
      <c r="G15" s="124">
        <v>55</v>
      </c>
      <c r="H15" s="124">
        <v>0</v>
      </c>
    </row>
    <row r="16" spans="1:8" ht="81">
      <c r="A16" s="126" t="s">
        <v>1</v>
      </c>
      <c r="B16" s="130" t="s">
        <v>213</v>
      </c>
      <c r="C16" s="127" t="s">
        <v>214</v>
      </c>
      <c r="D16" s="126">
        <v>1</v>
      </c>
      <c r="E16" s="126" t="s">
        <v>215</v>
      </c>
      <c r="F16" s="126">
        <v>39</v>
      </c>
      <c r="G16" s="126">
        <v>9</v>
      </c>
      <c r="H16" s="126">
        <v>1</v>
      </c>
    </row>
    <row r="17" spans="1:8" ht="12.75">
      <c r="A17" s="42"/>
      <c r="B17" s="42"/>
      <c r="C17" s="42"/>
      <c r="D17" s="42"/>
      <c r="E17" s="42"/>
      <c r="F17" s="42"/>
      <c r="G17" s="42"/>
      <c r="H17" s="42"/>
    </row>
    <row r="18" spans="1:8" ht="16.5">
      <c r="A18" s="118"/>
      <c r="B18" s="119"/>
      <c r="C18" s="120" t="s">
        <v>142</v>
      </c>
      <c r="D18" s="121">
        <f>SUM(D7:D16)</f>
        <v>97</v>
      </c>
      <c r="E18" s="121"/>
      <c r="F18" s="122">
        <f>SUM(F7:F16)</f>
        <v>3246</v>
      </c>
      <c r="G18" s="121"/>
      <c r="H18" s="121"/>
    </row>
  </sheetData>
  <sheetProtection/>
  <mergeCells count="4">
    <mergeCell ref="A1:I1"/>
    <mergeCell ref="A2:I2"/>
    <mergeCell ref="A3:I3"/>
    <mergeCell ref="A4:I4"/>
  </mergeCells>
  <printOptions/>
  <pageMargins left="0.5511811023622047" right="0.3937007874015748" top="0.7480314960629921" bottom="0.7480314960629921" header="0.31496062992125984" footer="0.31496062992125984"/>
  <pageSetup horizontalDpi="600" verticalDpi="600" orientation="portrait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="90" zoomScaleNormal="90" zoomScalePageLayoutView="0" workbookViewId="0" topLeftCell="A10">
      <selection activeCell="A10" sqref="A10:H10"/>
    </sheetView>
  </sheetViews>
  <sheetFormatPr defaultColWidth="11.421875" defaultRowHeight="12.75"/>
  <cols>
    <col min="1" max="1" width="17.421875" style="0" customWidth="1"/>
    <col min="2" max="2" width="22.8515625" style="0" customWidth="1"/>
    <col min="3" max="3" width="39.57421875" style="0" customWidth="1"/>
    <col min="4" max="4" width="14.8515625" style="0" customWidth="1"/>
    <col min="5" max="8" width="17.421875" style="0" customWidth="1"/>
    <col min="9" max="9" width="5.7109375" style="0" customWidth="1"/>
  </cols>
  <sheetData>
    <row r="1" spans="1:17" ht="56.25" customHeight="1">
      <c r="A1" s="175" t="s">
        <v>152</v>
      </c>
      <c r="B1" s="175"/>
      <c r="C1" s="175"/>
      <c r="D1" s="175"/>
      <c r="E1" s="175"/>
      <c r="F1" s="175"/>
      <c r="G1" s="175"/>
      <c r="H1" s="175"/>
      <c r="I1" s="175"/>
      <c r="J1" s="41"/>
      <c r="K1" s="41"/>
      <c r="L1" s="41"/>
      <c r="M1" s="41"/>
      <c r="N1" s="41"/>
      <c r="O1" s="41"/>
      <c r="P1" s="41"/>
      <c r="Q1" s="41"/>
    </row>
    <row r="2" spans="1:17" ht="1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38"/>
      <c r="K2" s="38"/>
      <c r="L2" s="38"/>
      <c r="M2" s="38"/>
      <c r="N2" s="38"/>
      <c r="O2" s="38"/>
      <c r="P2" s="38"/>
      <c r="Q2" s="38"/>
    </row>
    <row r="3" spans="1:17" ht="27.75" customHeight="1">
      <c r="A3" s="176" t="s">
        <v>226</v>
      </c>
      <c r="B3" s="176"/>
      <c r="C3" s="176"/>
      <c r="D3" s="176"/>
      <c r="E3" s="176"/>
      <c r="F3" s="176"/>
      <c r="G3" s="176"/>
      <c r="H3" s="176"/>
      <c r="I3" s="176"/>
      <c r="J3" s="38"/>
      <c r="K3" s="38"/>
      <c r="L3" s="38"/>
      <c r="M3" s="38"/>
      <c r="N3" s="38"/>
      <c r="O3" s="38"/>
      <c r="P3" s="38"/>
      <c r="Q3" s="38"/>
    </row>
    <row r="4" spans="1:17" ht="15.75">
      <c r="A4" s="177"/>
      <c r="B4" s="177"/>
      <c r="C4" s="177"/>
      <c r="D4" s="177"/>
      <c r="E4" s="177"/>
      <c r="F4" s="177"/>
      <c r="G4" s="177"/>
      <c r="H4" s="177"/>
      <c r="I4" s="177"/>
      <c r="J4" s="37"/>
      <c r="K4" s="37"/>
      <c r="L4" s="37"/>
      <c r="M4" s="37"/>
      <c r="N4" s="37"/>
      <c r="O4" s="37"/>
      <c r="P4" s="37"/>
      <c r="Q4" s="37"/>
    </row>
    <row r="6" spans="1:8" ht="64.5" customHeight="1">
      <c r="A6" s="117" t="s">
        <v>13</v>
      </c>
      <c r="B6" s="117" t="s">
        <v>14</v>
      </c>
      <c r="C6" s="117" t="s">
        <v>53</v>
      </c>
      <c r="D6" s="117" t="s">
        <v>0</v>
      </c>
      <c r="E6" s="117" t="s">
        <v>12</v>
      </c>
      <c r="F6" s="117" t="s">
        <v>51</v>
      </c>
      <c r="G6" s="117" t="s">
        <v>52</v>
      </c>
      <c r="H6" s="117" t="s">
        <v>182</v>
      </c>
    </row>
    <row r="7" spans="1:8" s="1" customFormat="1" ht="122.25" customHeight="1">
      <c r="A7" s="131" t="s">
        <v>1</v>
      </c>
      <c r="B7" s="131" t="s">
        <v>40</v>
      </c>
      <c r="C7" s="132" t="s">
        <v>156</v>
      </c>
      <c r="D7" s="133">
        <v>25</v>
      </c>
      <c r="E7" s="133" t="s">
        <v>203</v>
      </c>
      <c r="F7" s="134">
        <v>519</v>
      </c>
      <c r="G7" s="133">
        <v>56</v>
      </c>
      <c r="H7" s="133">
        <v>0</v>
      </c>
    </row>
    <row r="8" spans="1:8" s="139" customFormat="1" ht="122.25" customHeight="1">
      <c r="A8" s="136" t="s">
        <v>8</v>
      </c>
      <c r="B8" s="136" t="s">
        <v>223</v>
      </c>
      <c r="C8" s="137" t="s">
        <v>224</v>
      </c>
      <c r="D8" s="135">
        <v>12</v>
      </c>
      <c r="E8" s="135" t="s">
        <v>225</v>
      </c>
      <c r="F8" s="138">
        <v>168</v>
      </c>
      <c r="G8" s="135">
        <v>66</v>
      </c>
      <c r="H8" s="135">
        <v>0</v>
      </c>
    </row>
    <row r="9" spans="1:8" s="1" customFormat="1" ht="122.25" customHeight="1">
      <c r="A9" s="131" t="s">
        <v>1</v>
      </c>
      <c r="B9" s="131" t="s">
        <v>188</v>
      </c>
      <c r="C9" s="132" t="s">
        <v>189</v>
      </c>
      <c r="D9" s="133">
        <v>30</v>
      </c>
      <c r="E9" s="133" t="s">
        <v>203</v>
      </c>
      <c r="F9" s="134">
        <v>726</v>
      </c>
      <c r="G9" s="133">
        <v>88</v>
      </c>
      <c r="H9" s="133">
        <v>0</v>
      </c>
    </row>
    <row r="10" spans="1:8" s="139" customFormat="1" ht="122.25" customHeight="1">
      <c r="A10" s="136" t="s">
        <v>1</v>
      </c>
      <c r="B10" s="136" t="s">
        <v>9</v>
      </c>
      <c r="C10" s="137" t="s">
        <v>217</v>
      </c>
      <c r="D10" s="135">
        <v>3</v>
      </c>
      <c r="E10" s="135" t="s">
        <v>227</v>
      </c>
      <c r="F10" s="138">
        <v>39</v>
      </c>
      <c r="G10" s="135">
        <v>22</v>
      </c>
      <c r="H10" s="135">
        <v>0</v>
      </c>
    </row>
    <row r="11" spans="1:8" s="1" customFormat="1" ht="122.25" customHeight="1">
      <c r="A11" s="131" t="s">
        <v>1</v>
      </c>
      <c r="B11" s="131" t="s">
        <v>162</v>
      </c>
      <c r="C11" s="132" t="s">
        <v>163</v>
      </c>
      <c r="D11" s="133">
        <v>21</v>
      </c>
      <c r="E11" s="133" t="s">
        <v>203</v>
      </c>
      <c r="F11" s="134">
        <v>283</v>
      </c>
      <c r="G11" s="133">
        <v>58</v>
      </c>
      <c r="H11" s="133">
        <v>0</v>
      </c>
    </row>
    <row r="12" spans="1:8" s="139" customFormat="1" ht="122.25" customHeight="1">
      <c r="A12" s="136" t="s">
        <v>218</v>
      </c>
      <c r="B12" s="136" t="s">
        <v>178</v>
      </c>
      <c r="C12" s="137" t="s">
        <v>179</v>
      </c>
      <c r="D12" s="135">
        <v>1</v>
      </c>
      <c r="E12" s="135" t="s">
        <v>219</v>
      </c>
      <c r="F12" s="138">
        <v>47</v>
      </c>
      <c r="G12" s="135">
        <v>31</v>
      </c>
      <c r="H12" s="135">
        <v>0</v>
      </c>
    </row>
    <row r="13" spans="1:8" s="1" customFormat="1" ht="122.25" customHeight="1">
      <c r="A13" s="131" t="s">
        <v>220</v>
      </c>
      <c r="B13" s="131" t="s">
        <v>221</v>
      </c>
      <c r="C13" s="132" t="s">
        <v>179</v>
      </c>
      <c r="D13" s="133">
        <v>1</v>
      </c>
      <c r="E13" s="133" t="s">
        <v>222</v>
      </c>
      <c r="F13" s="134">
        <v>47</v>
      </c>
      <c r="G13" s="133">
        <v>35</v>
      </c>
      <c r="H13" s="133">
        <v>0</v>
      </c>
    </row>
    <row r="14" spans="1:8" s="139" customFormat="1" ht="151.5" customHeight="1">
      <c r="A14" s="136" t="s">
        <v>199</v>
      </c>
      <c r="B14" s="136" t="s">
        <v>200</v>
      </c>
      <c r="C14" s="137" t="s">
        <v>202</v>
      </c>
      <c r="D14" s="135">
        <v>4</v>
      </c>
      <c r="E14" s="135" t="s">
        <v>228</v>
      </c>
      <c r="F14" s="138">
        <v>360</v>
      </c>
      <c r="G14" s="135">
        <v>99</v>
      </c>
      <c r="H14" s="135">
        <v>0</v>
      </c>
    </row>
    <row r="15" spans="1:8" ht="12.75">
      <c r="A15" s="42"/>
      <c r="B15" s="42"/>
      <c r="C15" s="42"/>
      <c r="D15" s="42"/>
      <c r="E15" s="42"/>
      <c r="F15" s="42"/>
      <c r="G15" s="42"/>
      <c r="H15" s="42"/>
    </row>
    <row r="16" spans="1:8" ht="16.5">
      <c r="A16" s="118"/>
      <c r="B16" s="119"/>
      <c r="C16" s="120" t="s">
        <v>142</v>
      </c>
      <c r="D16" s="121">
        <f>SUM(D7:D14)</f>
        <v>97</v>
      </c>
      <c r="E16" s="121"/>
      <c r="F16" s="122">
        <f>SUM(F7:F14)</f>
        <v>2189</v>
      </c>
      <c r="G16" s="121"/>
      <c r="H16" s="121"/>
    </row>
  </sheetData>
  <sheetProtection/>
  <mergeCells count="4">
    <mergeCell ref="A1:I1"/>
    <mergeCell ref="A2:I2"/>
    <mergeCell ref="A3:I3"/>
    <mergeCell ref="A4:I4"/>
  </mergeCells>
  <printOptions/>
  <pageMargins left="0.29" right="0.24" top="0.4330708661417323" bottom="0.2362204724409449" header="0.31496062992125984" footer="0.15748031496062992"/>
  <pageSetup horizontalDpi="600" verticalDpi="600" orientation="portrait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showGridLines="0" zoomScale="70" zoomScaleNormal="70" zoomScalePageLayoutView="0" workbookViewId="0" topLeftCell="A1">
      <pane ySplit="6" topLeftCell="A13" activePane="bottomLeft" state="frozen"/>
      <selection pane="topLeft" activeCell="A1" sqref="A1"/>
      <selection pane="bottomLeft" activeCell="L13" sqref="L13"/>
    </sheetView>
  </sheetViews>
  <sheetFormatPr defaultColWidth="11.421875" defaultRowHeight="12.75"/>
  <cols>
    <col min="1" max="1" width="17.421875" style="0" customWidth="1"/>
    <col min="2" max="2" width="22.8515625" style="0" customWidth="1"/>
    <col min="3" max="3" width="39.57421875" style="0" customWidth="1"/>
    <col min="4" max="4" width="14.8515625" style="0" customWidth="1"/>
    <col min="5" max="8" width="17.421875" style="0" customWidth="1"/>
    <col min="9" max="9" width="5.7109375" style="0" customWidth="1"/>
  </cols>
  <sheetData>
    <row r="1" spans="1:17" ht="56.25" customHeight="1">
      <c r="A1" s="175" t="s">
        <v>229</v>
      </c>
      <c r="B1" s="175"/>
      <c r="C1" s="175"/>
      <c r="D1" s="175"/>
      <c r="E1" s="175"/>
      <c r="F1" s="175"/>
      <c r="G1" s="175"/>
      <c r="H1" s="175"/>
      <c r="I1" s="175"/>
      <c r="J1" s="41"/>
      <c r="K1" s="41"/>
      <c r="L1" s="41"/>
      <c r="M1" s="41"/>
      <c r="N1" s="41"/>
      <c r="O1" s="41"/>
      <c r="P1" s="41"/>
      <c r="Q1" s="41"/>
    </row>
    <row r="2" spans="1:17" ht="1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38"/>
      <c r="K2" s="38"/>
      <c r="L2" s="38"/>
      <c r="M2" s="38"/>
      <c r="N2" s="38"/>
      <c r="O2" s="38"/>
      <c r="P2" s="38"/>
      <c r="Q2" s="38"/>
    </row>
    <row r="3" spans="1:17" ht="27.75" customHeight="1">
      <c r="A3" s="176" t="s">
        <v>236</v>
      </c>
      <c r="B3" s="176"/>
      <c r="C3" s="176"/>
      <c r="D3" s="176"/>
      <c r="E3" s="176"/>
      <c r="F3" s="176"/>
      <c r="G3" s="176"/>
      <c r="H3" s="176"/>
      <c r="I3" s="176"/>
      <c r="J3" s="38"/>
      <c r="K3" s="38"/>
      <c r="L3" s="38"/>
      <c r="M3" s="38"/>
      <c r="N3" s="38"/>
      <c r="O3" s="38"/>
      <c r="P3" s="38"/>
      <c r="Q3" s="38"/>
    </row>
    <row r="4" spans="1:17" ht="15.75">
      <c r="A4" s="177"/>
      <c r="B4" s="177"/>
      <c r="C4" s="177"/>
      <c r="D4" s="177"/>
      <c r="E4" s="177"/>
      <c r="F4" s="177"/>
      <c r="G4" s="177"/>
      <c r="H4" s="177"/>
      <c r="I4" s="177"/>
      <c r="J4" s="37"/>
      <c r="K4" s="37"/>
      <c r="L4" s="37"/>
      <c r="M4" s="37"/>
      <c r="N4" s="37"/>
      <c r="O4" s="37"/>
      <c r="P4" s="37"/>
      <c r="Q4" s="37"/>
    </row>
    <row r="6" spans="1:8" ht="64.5" customHeight="1">
      <c r="A6" s="117" t="s">
        <v>13</v>
      </c>
      <c r="B6" s="117" t="s">
        <v>14</v>
      </c>
      <c r="C6" s="117" t="s">
        <v>53</v>
      </c>
      <c r="D6" s="117" t="s">
        <v>0</v>
      </c>
      <c r="E6" s="117" t="s">
        <v>12</v>
      </c>
      <c r="F6" s="117" t="s">
        <v>51</v>
      </c>
      <c r="G6" s="117" t="s">
        <v>52</v>
      </c>
      <c r="H6" s="117" t="s">
        <v>182</v>
      </c>
    </row>
    <row r="7" spans="1:9" s="1" customFormat="1" ht="122.25" customHeight="1">
      <c r="A7" s="131" t="s">
        <v>1</v>
      </c>
      <c r="B7" s="131" t="s">
        <v>40</v>
      </c>
      <c r="C7" s="132" t="s">
        <v>156</v>
      </c>
      <c r="D7" s="133">
        <v>34</v>
      </c>
      <c r="E7" s="133" t="s">
        <v>203</v>
      </c>
      <c r="F7" s="134">
        <v>732</v>
      </c>
      <c r="G7" s="133">
        <v>50</v>
      </c>
      <c r="H7" s="133">
        <v>0</v>
      </c>
      <c r="I7" s="139"/>
    </row>
    <row r="8" spans="1:9" s="1" customFormat="1" ht="68.25" customHeight="1">
      <c r="A8" s="136" t="s">
        <v>1</v>
      </c>
      <c r="B8" s="136" t="s">
        <v>188</v>
      </c>
      <c r="C8" s="137" t="s">
        <v>189</v>
      </c>
      <c r="D8" s="135">
        <v>36</v>
      </c>
      <c r="E8" s="133" t="s">
        <v>203</v>
      </c>
      <c r="F8" s="138">
        <v>918</v>
      </c>
      <c r="G8" s="135">
        <v>65</v>
      </c>
      <c r="H8" s="135">
        <v>0</v>
      </c>
      <c r="I8" s="139"/>
    </row>
    <row r="9" spans="1:9" s="1" customFormat="1" ht="63" customHeight="1">
      <c r="A9" s="131" t="s">
        <v>1</v>
      </c>
      <c r="B9" s="131" t="s">
        <v>231</v>
      </c>
      <c r="C9" s="132" t="s">
        <v>232</v>
      </c>
      <c r="D9" s="133">
        <v>21</v>
      </c>
      <c r="E9" s="133" t="s">
        <v>237</v>
      </c>
      <c r="F9" s="134">
        <v>607</v>
      </c>
      <c r="G9" s="133">
        <v>86</v>
      </c>
      <c r="H9" s="133">
        <v>0</v>
      </c>
      <c r="I9" s="139"/>
    </row>
    <row r="10" spans="1:9" s="1" customFormat="1" ht="69" customHeight="1">
      <c r="A10" s="136" t="s">
        <v>1</v>
      </c>
      <c r="B10" s="136" t="s">
        <v>162</v>
      </c>
      <c r="C10" s="137" t="s">
        <v>163</v>
      </c>
      <c r="D10" s="135">
        <v>15</v>
      </c>
      <c r="E10" s="135" t="s">
        <v>203</v>
      </c>
      <c r="F10" s="138">
        <v>236</v>
      </c>
      <c r="G10" s="135">
        <v>49</v>
      </c>
      <c r="H10" s="135">
        <v>0</v>
      </c>
      <c r="I10" s="139"/>
    </row>
    <row r="11" spans="1:9" s="139" customFormat="1" ht="122.25" customHeight="1">
      <c r="A11" s="131" t="s">
        <v>230</v>
      </c>
      <c r="B11" s="131" t="s">
        <v>178</v>
      </c>
      <c r="C11" s="132" t="s">
        <v>179</v>
      </c>
      <c r="D11" s="133">
        <v>1</v>
      </c>
      <c r="E11" s="133" t="s">
        <v>233</v>
      </c>
      <c r="F11" s="134">
        <v>50</v>
      </c>
      <c r="G11" s="133">
        <v>33</v>
      </c>
      <c r="H11" s="133">
        <v>1</v>
      </c>
      <c r="I11" s="141"/>
    </row>
    <row r="12" spans="1:9" s="139" customFormat="1" ht="122.25" customHeight="1">
      <c r="A12" s="136" t="s">
        <v>234</v>
      </c>
      <c r="B12" s="136" t="s">
        <v>235</v>
      </c>
      <c r="C12" s="137" t="s">
        <v>179</v>
      </c>
      <c r="D12" s="135">
        <v>1</v>
      </c>
      <c r="E12" s="135" t="s">
        <v>238</v>
      </c>
      <c r="F12" s="138">
        <v>54</v>
      </c>
      <c r="G12" s="135">
        <v>33</v>
      </c>
      <c r="H12" s="135">
        <v>1</v>
      </c>
      <c r="I12" s="141"/>
    </row>
    <row r="13" spans="1:9" s="139" customFormat="1" ht="141" customHeight="1">
      <c r="A13" s="131" t="s">
        <v>199</v>
      </c>
      <c r="B13" s="131" t="s">
        <v>200</v>
      </c>
      <c r="C13" s="132" t="s">
        <v>202</v>
      </c>
      <c r="D13" s="133">
        <v>4</v>
      </c>
      <c r="E13" s="133" t="s">
        <v>239</v>
      </c>
      <c r="F13" s="134">
        <v>409</v>
      </c>
      <c r="G13" s="133">
        <v>105</v>
      </c>
      <c r="H13" s="133">
        <v>0</v>
      </c>
      <c r="I13" s="141"/>
    </row>
    <row r="14" spans="1:9" s="139" customFormat="1" ht="141" customHeight="1">
      <c r="A14" s="136" t="s">
        <v>1</v>
      </c>
      <c r="B14" s="136" t="s">
        <v>9</v>
      </c>
      <c r="C14" s="137" t="s">
        <v>217</v>
      </c>
      <c r="D14" s="135">
        <v>2</v>
      </c>
      <c r="E14" s="135" t="s">
        <v>240</v>
      </c>
      <c r="F14" s="138">
        <v>40</v>
      </c>
      <c r="G14" s="135">
        <v>29</v>
      </c>
      <c r="H14" s="135">
        <v>0</v>
      </c>
      <c r="I14" s="141"/>
    </row>
    <row r="15" spans="1:9" s="139" customFormat="1" ht="141" customHeight="1">
      <c r="A15" s="131" t="s">
        <v>1</v>
      </c>
      <c r="B15" s="131" t="s">
        <v>241</v>
      </c>
      <c r="C15" s="132" t="s">
        <v>242</v>
      </c>
      <c r="D15" s="133">
        <v>16</v>
      </c>
      <c r="E15" s="133" t="s">
        <v>243</v>
      </c>
      <c r="F15" s="134">
        <v>466</v>
      </c>
      <c r="G15" s="133">
        <v>16</v>
      </c>
      <c r="H15" s="133">
        <v>0</v>
      </c>
      <c r="I15" s="141"/>
    </row>
    <row r="16" spans="1:8" ht="12.75">
      <c r="A16" s="42"/>
      <c r="B16" s="42"/>
      <c r="C16" s="42"/>
      <c r="D16" s="42"/>
      <c r="E16" s="42"/>
      <c r="F16" s="42"/>
      <c r="G16" s="42"/>
      <c r="H16" s="42"/>
    </row>
    <row r="17" spans="1:8" ht="16.5">
      <c r="A17" s="118"/>
      <c r="B17" s="119"/>
      <c r="C17" s="120" t="s">
        <v>142</v>
      </c>
      <c r="D17" s="121">
        <f>SUM(D7:D13)</f>
        <v>112</v>
      </c>
      <c r="E17" s="121"/>
      <c r="F17" s="122">
        <f>SUM(F7:F15)</f>
        <v>3512</v>
      </c>
      <c r="G17" s="121"/>
      <c r="H17" s="121"/>
    </row>
  </sheetData>
  <sheetProtection/>
  <mergeCells count="4">
    <mergeCell ref="A1:I1"/>
    <mergeCell ref="A2:I2"/>
    <mergeCell ref="A3:I3"/>
    <mergeCell ref="A4:I4"/>
  </mergeCells>
  <printOptions/>
  <pageMargins left="0.29" right="0.24" top="0.4330708661417323" bottom="0.2362204724409449" header="0.31496062992125984" footer="0.15748031496062992"/>
  <pageSetup horizontalDpi="600" verticalDpi="600" orientation="portrait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="85" zoomScaleNormal="85" zoomScalePageLayoutView="0" workbookViewId="0" topLeftCell="A17">
      <selection activeCell="A16" sqref="A16:IV16"/>
    </sheetView>
  </sheetViews>
  <sheetFormatPr defaultColWidth="11.421875" defaultRowHeight="12.75"/>
  <cols>
    <col min="1" max="1" width="15.8515625" style="0" customWidth="1"/>
    <col min="2" max="2" width="32.57421875" style="0" customWidth="1"/>
    <col min="3" max="3" width="42.28125" style="0" customWidth="1"/>
    <col min="4" max="4" width="14.8515625" style="0" customWidth="1"/>
    <col min="5" max="5" width="17.421875" style="0" customWidth="1"/>
    <col min="6" max="6" width="16.140625" style="0" customWidth="1"/>
    <col min="7" max="7" width="15.28125" style="0" customWidth="1"/>
    <col min="8" max="8" width="15.8515625" style="0" customWidth="1"/>
  </cols>
  <sheetData>
    <row r="1" spans="1:16" ht="56.25" customHeight="1">
      <c r="A1" s="175" t="s">
        <v>229</v>
      </c>
      <c r="B1" s="175"/>
      <c r="C1" s="175"/>
      <c r="D1" s="175"/>
      <c r="E1" s="175"/>
      <c r="F1" s="175"/>
      <c r="G1" s="175"/>
      <c r="H1" s="175"/>
      <c r="I1" s="41"/>
      <c r="J1" s="41"/>
      <c r="K1" s="41"/>
      <c r="L1" s="41"/>
      <c r="M1" s="41"/>
      <c r="N1" s="41"/>
      <c r="O1" s="41"/>
      <c r="P1" s="41"/>
    </row>
    <row r="2" spans="1:16" ht="15">
      <c r="A2" s="176" t="s">
        <v>72</v>
      </c>
      <c r="B2" s="176"/>
      <c r="C2" s="176"/>
      <c r="D2" s="176"/>
      <c r="E2" s="176"/>
      <c r="F2" s="176"/>
      <c r="G2" s="176"/>
      <c r="H2" s="176"/>
      <c r="I2" s="38"/>
      <c r="J2" s="38"/>
      <c r="K2" s="38"/>
      <c r="L2" s="38"/>
      <c r="M2" s="38"/>
      <c r="N2" s="38"/>
      <c r="O2" s="38"/>
      <c r="P2" s="38"/>
    </row>
    <row r="3" spans="1:16" ht="27.75" customHeight="1">
      <c r="A3" s="176" t="s">
        <v>244</v>
      </c>
      <c r="B3" s="176"/>
      <c r="C3" s="176"/>
      <c r="D3" s="176"/>
      <c r="E3" s="176"/>
      <c r="F3" s="176"/>
      <c r="G3" s="176"/>
      <c r="H3" s="176"/>
      <c r="I3" s="38"/>
      <c r="J3" s="38"/>
      <c r="K3" s="38"/>
      <c r="L3" s="38"/>
      <c r="M3" s="38"/>
      <c r="N3" s="38"/>
      <c r="O3" s="38"/>
      <c r="P3" s="38"/>
    </row>
    <row r="4" spans="1:16" ht="15.75">
      <c r="A4" s="177"/>
      <c r="B4" s="177"/>
      <c r="C4" s="177"/>
      <c r="D4" s="177"/>
      <c r="E4" s="177"/>
      <c r="F4" s="177"/>
      <c r="G4" s="177"/>
      <c r="H4" s="177"/>
      <c r="I4" s="37"/>
      <c r="J4" s="37"/>
      <c r="K4" s="37"/>
      <c r="L4" s="37"/>
      <c r="M4" s="37"/>
      <c r="N4" s="37"/>
      <c r="O4" s="37"/>
      <c r="P4" s="37"/>
    </row>
    <row r="6" spans="1:8" ht="64.5" customHeight="1">
      <c r="A6" s="117" t="s">
        <v>13</v>
      </c>
      <c r="B6" s="117" t="s">
        <v>14</v>
      </c>
      <c r="C6" s="117" t="s">
        <v>53</v>
      </c>
      <c r="D6" s="117" t="s">
        <v>0</v>
      </c>
      <c r="E6" s="117" t="s">
        <v>12</v>
      </c>
      <c r="F6" s="117" t="s">
        <v>51</v>
      </c>
      <c r="G6" s="117" t="s">
        <v>52</v>
      </c>
      <c r="H6" s="117" t="s">
        <v>182</v>
      </c>
    </row>
    <row r="7" spans="1:8" s="1" customFormat="1" ht="122.25" customHeight="1">
      <c r="A7" s="129" t="s">
        <v>1</v>
      </c>
      <c r="B7" s="129" t="s">
        <v>40</v>
      </c>
      <c r="C7" s="123" t="s">
        <v>156</v>
      </c>
      <c r="D7" s="124">
        <v>56</v>
      </c>
      <c r="E7" s="124" t="s">
        <v>203</v>
      </c>
      <c r="F7" s="125">
        <v>1470</v>
      </c>
      <c r="G7" s="124">
        <v>65</v>
      </c>
      <c r="H7" s="124">
        <v>3</v>
      </c>
    </row>
    <row r="8" spans="1:8" s="1" customFormat="1" ht="68.25" customHeight="1">
      <c r="A8" s="130" t="s">
        <v>1</v>
      </c>
      <c r="B8" s="130" t="s">
        <v>188</v>
      </c>
      <c r="C8" s="127" t="s">
        <v>189</v>
      </c>
      <c r="D8" s="126">
        <v>43</v>
      </c>
      <c r="E8" s="126" t="s">
        <v>203</v>
      </c>
      <c r="F8" s="128">
        <v>1017</v>
      </c>
      <c r="G8" s="126">
        <v>68</v>
      </c>
      <c r="H8" s="126">
        <v>3</v>
      </c>
    </row>
    <row r="9" spans="1:8" s="1" customFormat="1" ht="63" customHeight="1">
      <c r="A9" s="129" t="s">
        <v>1</v>
      </c>
      <c r="B9" s="129" t="s">
        <v>231</v>
      </c>
      <c r="C9" s="123" t="s">
        <v>232</v>
      </c>
      <c r="D9" s="124">
        <f>19+5</f>
        <v>24</v>
      </c>
      <c r="E9" s="124" t="s">
        <v>203</v>
      </c>
      <c r="F9" s="125">
        <f>504+146</f>
        <v>650</v>
      </c>
      <c r="G9" s="124">
        <v>64</v>
      </c>
      <c r="H9" s="124">
        <v>1</v>
      </c>
    </row>
    <row r="10" spans="1:8" s="1" customFormat="1" ht="69" customHeight="1">
      <c r="A10" s="130" t="s">
        <v>1</v>
      </c>
      <c r="B10" s="130" t="s">
        <v>162</v>
      </c>
      <c r="C10" s="127" t="s">
        <v>163</v>
      </c>
      <c r="D10" s="126">
        <v>14</v>
      </c>
      <c r="E10" s="126" t="s">
        <v>203</v>
      </c>
      <c r="F10" s="128">
        <v>283</v>
      </c>
      <c r="G10" s="126">
        <v>50</v>
      </c>
      <c r="H10" s="126">
        <v>2</v>
      </c>
    </row>
    <row r="11" spans="1:8" s="1" customFormat="1" ht="132" customHeight="1">
      <c r="A11" s="129" t="s">
        <v>1</v>
      </c>
      <c r="B11" s="129" t="s">
        <v>245</v>
      </c>
      <c r="C11" s="123" t="s">
        <v>246</v>
      </c>
      <c r="D11" s="124">
        <v>57</v>
      </c>
      <c r="E11" s="124" t="s">
        <v>247</v>
      </c>
      <c r="F11" s="125">
        <v>1761</v>
      </c>
      <c r="G11" s="124">
        <v>63</v>
      </c>
      <c r="H11" s="124">
        <v>0</v>
      </c>
    </row>
    <row r="12" spans="1:8" s="1" customFormat="1" ht="105.75" customHeight="1">
      <c r="A12" s="130" t="s">
        <v>234</v>
      </c>
      <c r="B12" s="130" t="s">
        <v>248</v>
      </c>
      <c r="C12" s="127" t="s">
        <v>179</v>
      </c>
      <c r="D12" s="126">
        <v>1</v>
      </c>
      <c r="E12" s="126" t="s">
        <v>249</v>
      </c>
      <c r="F12" s="128">
        <v>48</v>
      </c>
      <c r="G12" s="126">
        <v>31</v>
      </c>
      <c r="H12" s="126">
        <v>0</v>
      </c>
    </row>
    <row r="13" spans="1:8" s="1" customFormat="1" ht="105.75" customHeight="1">
      <c r="A13" s="129" t="s">
        <v>250</v>
      </c>
      <c r="B13" s="129" t="s">
        <v>248</v>
      </c>
      <c r="C13" s="123" t="s">
        <v>179</v>
      </c>
      <c r="D13" s="124">
        <v>1</v>
      </c>
      <c r="E13" s="124" t="s">
        <v>251</v>
      </c>
      <c r="F13" s="125">
        <v>62</v>
      </c>
      <c r="G13" s="124">
        <v>44</v>
      </c>
      <c r="H13" s="124">
        <v>0</v>
      </c>
    </row>
    <row r="14" spans="1:8" s="1" customFormat="1" ht="105.75" customHeight="1">
      <c r="A14" s="130" t="s">
        <v>252</v>
      </c>
      <c r="B14" s="130" t="s">
        <v>253</v>
      </c>
      <c r="C14" s="127" t="s">
        <v>179</v>
      </c>
      <c r="D14" s="126">
        <v>1</v>
      </c>
      <c r="E14" s="126" t="s">
        <v>254</v>
      </c>
      <c r="F14" s="128">
        <v>51</v>
      </c>
      <c r="G14" s="126">
        <v>41</v>
      </c>
      <c r="H14" s="126">
        <v>0</v>
      </c>
    </row>
    <row r="15" spans="1:8" s="1" customFormat="1" ht="105.75" customHeight="1">
      <c r="A15" s="129" t="s">
        <v>255</v>
      </c>
      <c r="B15" s="129" t="s">
        <v>253</v>
      </c>
      <c r="C15" s="123" t="s">
        <v>179</v>
      </c>
      <c r="D15" s="124">
        <v>1</v>
      </c>
      <c r="E15" s="124" t="s">
        <v>256</v>
      </c>
      <c r="F15" s="125">
        <v>115</v>
      </c>
      <c r="G15" s="124">
        <v>43</v>
      </c>
      <c r="H15" s="124">
        <v>0</v>
      </c>
    </row>
    <row r="16" spans="1:8" s="1" customFormat="1" ht="105.75" customHeight="1">
      <c r="A16" s="130" t="s">
        <v>1</v>
      </c>
      <c r="B16" s="130" t="s">
        <v>257</v>
      </c>
      <c r="C16" s="127" t="s">
        <v>258</v>
      </c>
      <c r="D16" s="126">
        <v>35</v>
      </c>
      <c r="E16" s="126" t="s">
        <v>203</v>
      </c>
      <c r="F16" s="128">
        <v>1276</v>
      </c>
      <c r="G16" s="126">
        <v>82</v>
      </c>
      <c r="H16" s="126">
        <v>0</v>
      </c>
    </row>
    <row r="17" spans="1:8" s="1" customFormat="1" ht="105.75" customHeight="1">
      <c r="A17" s="129" t="s">
        <v>1</v>
      </c>
      <c r="B17" s="129" t="s">
        <v>259</v>
      </c>
      <c r="C17" s="123" t="s">
        <v>258</v>
      </c>
      <c r="D17" s="124">
        <v>4</v>
      </c>
      <c r="E17" s="124" t="s">
        <v>203</v>
      </c>
      <c r="F17" s="125">
        <v>101</v>
      </c>
      <c r="G17" s="124">
        <v>71</v>
      </c>
      <c r="H17" s="124">
        <v>0</v>
      </c>
    </row>
    <row r="18" spans="1:8" s="1" customFormat="1" ht="105.75" customHeight="1">
      <c r="A18" s="130" t="s">
        <v>8</v>
      </c>
      <c r="B18" s="130" t="s">
        <v>9</v>
      </c>
      <c r="C18" s="127" t="s">
        <v>260</v>
      </c>
      <c r="D18" s="126">
        <v>2</v>
      </c>
      <c r="E18" s="126" t="s">
        <v>261</v>
      </c>
      <c r="F18" s="128">
        <v>34</v>
      </c>
      <c r="G18" s="126">
        <v>27</v>
      </c>
      <c r="H18" s="126">
        <v>0</v>
      </c>
    </row>
    <row r="19" spans="1:8" s="1" customFormat="1" ht="105.75" customHeight="1">
      <c r="A19" s="129" t="s">
        <v>199</v>
      </c>
      <c r="B19" s="129" t="s">
        <v>200</v>
      </c>
      <c r="C19" s="123" t="s">
        <v>262</v>
      </c>
      <c r="D19" s="124">
        <v>4</v>
      </c>
      <c r="E19" s="124" t="s">
        <v>263</v>
      </c>
      <c r="F19" s="125">
        <v>458</v>
      </c>
      <c r="G19" s="124">
        <v>111</v>
      </c>
      <c r="H19" s="124">
        <v>0</v>
      </c>
    </row>
    <row r="20" spans="1:8" s="1" customFormat="1" ht="132.75" customHeight="1">
      <c r="A20" s="130" t="s">
        <v>264</v>
      </c>
      <c r="B20" s="130" t="s">
        <v>265</v>
      </c>
      <c r="C20" s="127" t="s">
        <v>266</v>
      </c>
      <c r="D20" s="126">
        <v>2</v>
      </c>
      <c r="E20" s="126" t="s">
        <v>267</v>
      </c>
      <c r="F20" s="128">
        <v>222</v>
      </c>
      <c r="G20" s="126">
        <v>1</v>
      </c>
      <c r="H20" s="126">
        <v>0</v>
      </c>
    </row>
    <row r="21" spans="1:8" ht="12.75">
      <c r="A21" s="42"/>
      <c r="B21" s="42"/>
      <c r="C21" s="42"/>
      <c r="D21" s="42"/>
      <c r="E21" s="42"/>
      <c r="F21" s="42"/>
      <c r="G21" s="42"/>
      <c r="H21" s="42"/>
    </row>
    <row r="22" spans="1:8" ht="16.5">
      <c r="A22" s="118"/>
      <c r="B22" s="119"/>
      <c r="C22" s="120" t="s">
        <v>142</v>
      </c>
      <c r="D22" s="121">
        <f>SUM(D7:D20)</f>
        <v>245</v>
      </c>
      <c r="E22" s="121"/>
      <c r="F22" s="122">
        <f>SUM(F7:F20)</f>
        <v>7548</v>
      </c>
      <c r="G22" s="121">
        <v>112</v>
      </c>
      <c r="H22" s="121"/>
    </row>
  </sheetData>
  <sheetProtection/>
  <mergeCells count="4">
    <mergeCell ref="A1:H1"/>
    <mergeCell ref="A2:H2"/>
    <mergeCell ref="A3:H3"/>
    <mergeCell ref="A4:H4"/>
  </mergeCells>
  <printOptions horizontalCentered="1"/>
  <pageMargins left="0.2755905511811024" right="0.2362204724409449" top="0.4330708661417323" bottom="0.2362204724409449" header="0.31496062992125984" footer="0.15748031496062992"/>
  <pageSetup fitToHeight="1" fitToWidth="1" horizontalDpi="600" verticalDpi="600" orientation="portrait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7" sqref="F17"/>
    </sheetView>
  </sheetViews>
  <sheetFormatPr defaultColWidth="11.421875" defaultRowHeight="12.75"/>
  <cols>
    <col min="1" max="1" width="15.8515625" style="0" customWidth="1"/>
    <col min="2" max="2" width="32.57421875" style="0" customWidth="1"/>
    <col min="3" max="3" width="42.28125" style="0" customWidth="1"/>
    <col min="4" max="4" width="14.8515625" style="0" customWidth="1"/>
    <col min="5" max="5" width="17.421875" style="0" customWidth="1"/>
    <col min="6" max="6" width="16.140625" style="0" customWidth="1"/>
    <col min="7" max="7" width="15.28125" style="0" customWidth="1"/>
    <col min="8" max="8" width="15.8515625" style="0" customWidth="1"/>
  </cols>
  <sheetData>
    <row r="1" spans="1:16" ht="56.25" customHeight="1">
      <c r="A1" s="175" t="s">
        <v>229</v>
      </c>
      <c r="B1" s="175"/>
      <c r="C1" s="175"/>
      <c r="D1" s="175"/>
      <c r="E1" s="175"/>
      <c r="F1" s="175"/>
      <c r="G1" s="175"/>
      <c r="H1" s="175"/>
      <c r="I1" s="41"/>
      <c r="J1" s="41"/>
      <c r="K1" s="41"/>
      <c r="L1" s="41"/>
      <c r="M1" s="41"/>
      <c r="N1" s="41"/>
      <c r="O1" s="41"/>
      <c r="P1" s="41"/>
    </row>
    <row r="2" spans="1:16" ht="15">
      <c r="A2" s="176" t="s">
        <v>72</v>
      </c>
      <c r="B2" s="176"/>
      <c r="C2" s="176"/>
      <c r="D2" s="176"/>
      <c r="E2" s="176"/>
      <c r="F2" s="176"/>
      <c r="G2" s="176"/>
      <c r="H2" s="176"/>
      <c r="I2" s="38"/>
      <c r="J2" s="38"/>
      <c r="K2" s="38"/>
      <c r="L2" s="38"/>
      <c r="M2" s="38"/>
      <c r="N2" s="38"/>
      <c r="O2" s="38"/>
      <c r="P2" s="38"/>
    </row>
    <row r="3" spans="1:16" ht="27.75" customHeight="1">
      <c r="A3" s="176" t="s">
        <v>281</v>
      </c>
      <c r="B3" s="176"/>
      <c r="C3" s="176"/>
      <c r="D3" s="176"/>
      <c r="E3" s="176"/>
      <c r="F3" s="176"/>
      <c r="G3" s="176"/>
      <c r="H3" s="176"/>
      <c r="I3" s="38"/>
      <c r="J3" s="38"/>
      <c r="K3" s="38"/>
      <c r="L3" s="38"/>
      <c r="M3" s="38"/>
      <c r="N3" s="38"/>
      <c r="O3" s="38"/>
      <c r="P3" s="38"/>
    </row>
    <row r="4" spans="1:16" ht="15.75">
      <c r="A4" s="177"/>
      <c r="B4" s="177"/>
      <c r="C4" s="177"/>
      <c r="D4" s="177"/>
      <c r="E4" s="177"/>
      <c r="F4" s="177"/>
      <c r="G4" s="177"/>
      <c r="H4" s="177"/>
      <c r="I4" s="37"/>
      <c r="J4" s="37"/>
      <c r="K4" s="37"/>
      <c r="L4" s="37"/>
      <c r="M4" s="37"/>
      <c r="N4" s="37"/>
      <c r="O4" s="37"/>
      <c r="P4" s="37"/>
    </row>
    <row r="6" spans="1:8" ht="64.5" customHeight="1">
      <c r="A6" s="117" t="s">
        <v>13</v>
      </c>
      <c r="B6" s="117" t="s">
        <v>14</v>
      </c>
      <c r="C6" s="117" t="s">
        <v>53</v>
      </c>
      <c r="D6" s="117" t="s">
        <v>0</v>
      </c>
      <c r="E6" s="117" t="s">
        <v>269</v>
      </c>
      <c r="F6" s="117" t="s">
        <v>51</v>
      </c>
      <c r="G6" s="117" t="s">
        <v>52</v>
      </c>
      <c r="H6" s="117" t="s">
        <v>182</v>
      </c>
    </row>
    <row r="7" spans="1:8" s="1" customFormat="1" ht="90" customHeight="1">
      <c r="A7" s="129" t="s">
        <v>1</v>
      </c>
      <c r="B7" s="129" t="s">
        <v>40</v>
      </c>
      <c r="C7" s="123" t="s">
        <v>156</v>
      </c>
      <c r="D7" s="124">
        <v>48</v>
      </c>
      <c r="E7" s="124" t="s">
        <v>191</v>
      </c>
      <c r="F7" s="125">
        <v>1426</v>
      </c>
      <c r="G7" s="124">
        <v>62</v>
      </c>
      <c r="H7" s="124">
        <v>4</v>
      </c>
    </row>
    <row r="8" spans="1:8" s="1" customFormat="1" ht="68.25" customHeight="1">
      <c r="A8" s="130" t="s">
        <v>1</v>
      </c>
      <c r="B8" s="130" t="s">
        <v>188</v>
      </c>
      <c r="C8" s="127" t="s">
        <v>189</v>
      </c>
      <c r="D8" s="126">
        <v>61</v>
      </c>
      <c r="E8" s="147" t="s">
        <v>191</v>
      </c>
      <c r="F8" s="128">
        <v>2135</v>
      </c>
      <c r="G8" s="126">
        <v>63</v>
      </c>
      <c r="H8" s="126">
        <v>12</v>
      </c>
    </row>
    <row r="9" spans="1:8" s="1" customFormat="1" ht="63" customHeight="1">
      <c r="A9" s="129" t="s">
        <v>1</v>
      </c>
      <c r="B9" s="129" t="s">
        <v>231</v>
      </c>
      <c r="C9" s="123" t="s">
        <v>232</v>
      </c>
      <c r="D9" s="124">
        <v>93</v>
      </c>
      <c r="E9" s="124" t="s">
        <v>191</v>
      </c>
      <c r="F9" s="125">
        <v>2306</v>
      </c>
      <c r="G9" s="124">
        <v>112</v>
      </c>
      <c r="H9" s="124">
        <v>8</v>
      </c>
    </row>
    <row r="10" spans="1:8" s="1" customFormat="1" ht="69" customHeight="1">
      <c r="A10" s="130" t="s">
        <v>1</v>
      </c>
      <c r="B10" s="130" t="s">
        <v>279</v>
      </c>
      <c r="C10" s="127" t="s">
        <v>163</v>
      </c>
      <c r="D10" s="126">
        <v>11</v>
      </c>
      <c r="E10" s="147" t="s">
        <v>191</v>
      </c>
      <c r="F10" s="128">
        <v>215</v>
      </c>
      <c r="G10" s="126">
        <v>35</v>
      </c>
      <c r="H10" s="126">
        <v>3</v>
      </c>
    </row>
    <row r="11" spans="1:8" s="1" customFormat="1" ht="132" customHeight="1">
      <c r="A11" s="129" t="s">
        <v>1</v>
      </c>
      <c r="B11" s="129" t="s">
        <v>283</v>
      </c>
      <c r="C11" s="123" t="s">
        <v>268</v>
      </c>
      <c r="D11" s="124">
        <v>7</v>
      </c>
      <c r="E11" s="124" t="s">
        <v>191</v>
      </c>
      <c r="F11" s="125">
        <v>458</v>
      </c>
      <c r="G11" s="124">
        <v>7</v>
      </c>
      <c r="H11" s="124">
        <v>61</v>
      </c>
    </row>
    <row r="12" spans="1:8" s="1" customFormat="1" ht="139.5" customHeight="1">
      <c r="A12" s="130" t="s">
        <v>199</v>
      </c>
      <c r="B12" s="130" t="s">
        <v>200</v>
      </c>
      <c r="C12" s="127" t="s">
        <v>262</v>
      </c>
      <c r="D12" s="147">
        <v>3</v>
      </c>
      <c r="E12" s="147" t="s">
        <v>191</v>
      </c>
      <c r="F12" s="150">
        <v>364</v>
      </c>
      <c r="G12" s="147">
        <v>114</v>
      </c>
      <c r="H12" s="147">
        <v>0</v>
      </c>
    </row>
    <row r="13" spans="1:8" s="1" customFormat="1" ht="139.5" customHeight="1">
      <c r="A13" s="129" t="s">
        <v>271</v>
      </c>
      <c r="B13" s="129" t="s">
        <v>270</v>
      </c>
      <c r="C13" s="123" t="s">
        <v>179</v>
      </c>
      <c r="D13" s="124">
        <v>1</v>
      </c>
      <c r="E13" s="124" t="s">
        <v>277</v>
      </c>
      <c r="F13" s="125">
        <v>50</v>
      </c>
      <c r="G13" s="124">
        <v>36</v>
      </c>
      <c r="H13" s="124">
        <v>0</v>
      </c>
    </row>
    <row r="14" spans="1:8" s="1" customFormat="1" ht="139.5" customHeight="1">
      <c r="A14" s="130" t="s">
        <v>273</v>
      </c>
      <c r="B14" s="130" t="s">
        <v>274</v>
      </c>
      <c r="C14" s="127" t="s">
        <v>179</v>
      </c>
      <c r="D14" s="147">
        <v>1</v>
      </c>
      <c r="E14" s="147" t="s">
        <v>278</v>
      </c>
      <c r="F14" s="150">
        <v>40</v>
      </c>
      <c r="G14" s="147">
        <v>29</v>
      </c>
      <c r="H14" s="147">
        <v>0</v>
      </c>
    </row>
    <row r="15" spans="1:8" s="1" customFormat="1" ht="139.5" customHeight="1">
      <c r="A15" s="145" t="s">
        <v>275</v>
      </c>
      <c r="B15" s="145" t="s">
        <v>276</v>
      </c>
      <c r="C15" s="146" t="s">
        <v>179</v>
      </c>
      <c r="D15" s="124">
        <v>1</v>
      </c>
      <c r="E15" s="124" t="s">
        <v>282</v>
      </c>
      <c r="F15" s="125">
        <v>58</v>
      </c>
      <c r="G15" s="124">
        <v>21</v>
      </c>
      <c r="H15" s="124">
        <v>7</v>
      </c>
    </row>
    <row r="16" spans="1:8" s="1" customFormat="1" ht="139.5" customHeight="1">
      <c r="A16" s="130" t="s">
        <v>1</v>
      </c>
      <c r="B16" s="130" t="s">
        <v>257</v>
      </c>
      <c r="C16" s="127" t="s">
        <v>258</v>
      </c>
      <c r="D16" s="126">
        <v>18</v>
      </c>
      <c r="E16" s="126" t="s">
        <v>191</v>
      </c>
      <c r="F16" s="128">
        <v>625</v>
      </c>
      <c r="G16" s="126">
        <v>66</v>
      </c>
      <c r="H16" s="126">
        <v>4</v>
      </c>
    </row>
    <row r="17" spans="1:8" s="1" customFormat="1" ht="139.5" customHeight="1">
      <c r="A17" s="129" t="s">
        <v>1</v>
      </c>
      <c r="B17" s="129" t="s">
        <v>272</v>
      </c>
      <c r="C17" s="123" t="s">
        <v>280</v>
      </c>
      <c r="D17" s="124">
        <v>19</v>
      </c>
      <c r="E17" s="124" t="s">
        <v>191</v>
      </c>
      <c r="F17" s="125">
        <v>326</v>
      </c>
      <c r="G17" s="124">
        <v>1</v>
      </c>
      <c r="H17" s="124">
        <v>0</v>
      </c>
    </row>
    <row r="18" spans="1:8" s="1" customFormat="1" ht="139.5" customHeight="1">
      <c r="A18" s="130" t="s">
        <v>284</v>
      </c>
      <c r="B18" s="130" t="s">
        <v>285</v>
      </c>
      <c r="C18" s="127" t="s">
        <v>286</v>
      </c>
      <c r="D18" s="126">
        <v>1</v>
      </c>
      <c r="E18" s="126" t="s">
        <v>287</v>
      </c>
      <c r="F18" s="128">
        <v>50</v>
      </c>
      <c r="G18" s="126">
        <v>36</v>
      </c>
      <c r="H18" s="126">
        <v>0</v>
      </c>
    </row>
    <row r="19" spans="1:8" ht="12.75">
      <c r="A19" s="42"/>
      <c r="B19" s="42"/>
      <c r="C19" s="42"/>
      <c r="D19" s="149"/>
      <c r="E19" s="42"/>
      <c r="F19" s="149"/>
      <c r="G19" s="149"/>
      <c r="H19" s="149"/>
    </row>
    <row r="20" spans="1:8" ht="16.5">
      <c r="A20" s="118"/>
      <c r="B20" s="119"/>
      <c r="C20" s="120" t="s">
        <v>142</v>
      </c>
      <c r="D20" s="121">
        <f>SUM(D7:D18)</f>
        <v>264</v>
      </c>
      <c r="E20" s="122"/>
      <c r="F20" s="122">
        <f>SUM(F7:F18)</f>
        <v>8053</v>
      </c>
      <c r="G20" s="148"/>
      <c r="H20" s="148"/>
    </row>
    <row r="21" spans="4:8" ht="12.75">
      <c r="D21" s="2"/>
      <c r="E21" s="2"/>
      <c r="F21" s="2"/>
      <c r="G21" s="2"/>
      <c r="H21" s="2"/>
    </row>
    <row r="22" ht="12.75">
      <c r="F22" s="140"/>
    </row>
    <row r="23" spans="4:6" ht="12.75">
      <c r="D23" s="143"/>
      <c r="F23" s="143"/>
    </row>
    <row r="24" spans="4:6" ht="12.75">
      <c r="D24" s="144"/>
      <c r="F24" s="143"/>
    </row>
  </sheetData>
  <sheetProtection/>
  <mergeCells count="4">
    <mergeCell ref="A1:H1"/>
    <mergeCell ref="A2:H2"/>
    <mergeCell ref="A3:H3"/>
    <mergeCell ref="A4:H4"/>
  </mergeCells>
  <printOptions horizontalCentered="1"/>
  <pageMargins left="0.2755905511811024" right="0.2362204724409449" top="0.4330708661417323" bottom="0.2362204724409449" header="0.31496062992125984" footer="0.15748031496062992"/>
  <pageSetup fitToHeight="1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INFORMACION PUBLICA DEL D.F.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CONSEJO DE INFORMACION PUBLICA DEL D.F.</dc:creator>
  <cp:keywords/>
  <dc:description/>
  <cp:lastModifiedBy>Juan.Treviño</cp:lastModifiedBy>
  <cp:lastPrinted>2014-07-16T00:16:21Z</cp:lastPrinted>
  <dcterms:created xsi:type="dcterms:W3CDTF">2008-01-24T22:30:54Z</dcterms:created>
  <dcterms:modified xsi:type="dcterms:W3CDTF">2015-01-22T00:40:19Z</dcterms:modified>
  <cp:category/>
  <cp:version/>
  <cp:contentType/>
  <cp:contentStatus/>
</cp:coreProperties>
</file>